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exusas-my.sharepoint.com/personal/imants_vulans_conexus_lv/Documents/Galvena dokumentu pakete/Darbs/Protokoli/2021/Sarunu procedūra/PRO-2021.267_būvdarbi/"/>
    </mc:Choice>
  </mc:AlternateContent>
  <xr:revisionPtr revIDLastSave="1" documentId="8_{6FA597FD-DFDB-4B1F-A454-B561F3CEB809}" xr6:coauthVersionLast="47" xr6:coauthVersionMax="47" xr10:uidLastSave="{44C60C15-A3A9-4AC8-A074-FAFBC0986DAE}"/>
  <bookViews>
    <workbookView xWindow="-120" yWindow="-120" windowWidth="38640" windowHeight="21240" activeTab="6" xr2:uid="{00000000-000D-0000-FFFF-FFFF00000000}"/>
  </bookViews>
  <sheets>
    <sheet name="Būvniecības koptāme" sheetId="22" r:id="rId1"/>
    <sheet name="kopsavilkums" sheetId="15" r:id="rId2"/>
    <sheet name="GP" sheetId="26" r:id="rId3"/>
    <sheet name="GAT" sheetId="12" r:id="rId4"/>
    <sheet name="ELKA" sheetId="23" r:id="rId5"/>
    <sheet name="EST" sheetId="25" r:id="rId6"/>
    <sheet name="DOP" sheetId="14" r:id="rId7"/>
  </sheets>
  <definedNames>
    <definedName name="_xlnm.Print_Area" localSheetId="3">GAT!$A$1:$O$59</definedName>
    <definedName name="_xlnm.Print_Area" localSheetId="1">kopsavilkums!$A$1:$H$25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6" l="1"/>
  <c r="N8" i="25" l="1"/>
  <c r="O8" i="23" l="1"/>
  <c r="N8" i="14" l="1"/>
  <c r="F8" i="15" l="1"/>
  <c r="N8" i="12" l="1"/>
  <c r="F7" i="15" l="1"/>
  <c r="E16" i="22" l="1"/>
  <c r="E22" i="22" s="1"/>
  <c r="E24" i="22" s="1"/>
</calcChain>
</file>

<file path=xl/sharedStrings.xml><?xml version="1.0" encoding="utf-8"?>
<sst xmlns="http://schemas.openxmlformats.org/spreadsheetml/2006/main" count="492" uniqueCount="275">
  <si>
    <t>m</t>
  </si>
  <si>
    <t>kg</t>
  </si>
  <si>
    <t xml:space="preserve">Veidgabali </t>
  </si>
  <si>
    <t>Metinātās šuves:</t>
  </si>
  <si>
    <t xml:space="preserve">Garantijas šuvju izpildi </t>
  </si>
  <si>
    <t>Citi darbi</t>
  </si>
  <si>
    <t>Zemes darbi</t>
  </si>
  <si>
    <t>gb.</t>
  </si>
  <si>
    <t>Tāmes izmaksas</t>
  </si>
  <si>
    <t>N.p.k.</t>
  </si>
  <si>
    <t>Mērvienība</t>
  </si>
  <si>
    <t>Daudzums</t>
  </si>
  <si>
    <t>Kopā uz visu apjomu</t>
  </si>
  <si>
    <t>laika norma (c/h)</t>
  </si>
  <si>
    <t>darbietilpība (c/h)</t>
  </si>
  <si>
    <t>1.</t>
  </si>
  <si>
    <t>2.</t>
  </si>
  <si>
    <t>3.</t>
  </si>
  <si>
    <t>4.</t>
  </si>
  <si>
    <t>5.</t>
  </si>
  <si>
    <t>Kopā:</t>
  </si>
  <si>
    <t>Kabeļi un vadi</t>
  </si>
  <si>
    <t>Pavisam kopā</t>
  </si>
  <si>
    <t>6.</t>
  </si>
  <si>
    <t>Nr.p.k</t>
  </si>
  <si>
    <t>Tāmes Nr.</t>
  </si>
  <si>
    <t>Tai skaitā</t>
  </si>
  <si>
    <t>Darbietilpība (c/h)</t>
  </si>
  <si>
    <t>Tāme Nr.1</t>
  </si>
  <si>
    <t>Tāme Nr.3</t>
  </si>
  <si>
    <t>Darbu organizēšanas projekts</t>
  </si>
  <si>
    <t>Iestatīšanas palaišanas darbi</t>
  </si>
  <si>
    <t>Inženierdarbi (inženiertopografiskais pavadījums)</t>
  </si>
  <si>
    <t>Mobilizācija/demobilizācija</t>
  </si>
  <si>
    <t>t.sk. darba aizardzība</t>
  </si>
  <si>
    <t>Caurules</t>
  </si>
  <si>
    <t>Materiāli</t>
  </si>
  <si>
    <t>kpl.</t>
  </si>
  <si>
    <t>1</t>
  </si>
  <si>
    <t>2</t>
  </si>
  <si>
    <t>3</t>
  </si>
  <si>
    <t>4</t>
  </si>
  <si>
    <t>5</t>
  </si>
  <si>
    <t>Sfēriska blīvripa Ø720x11</t>
  </si>
  <si>
    <t>Gāzesvada dobuma tīrīšana un tā pārbaude (ar slāpekli):</t>
  </si>
  <si>
    <t>Darbu organizēšanas projekts.</t>
  </si>
  <si>
    <t>Demontāžas darbi</t>
  </si>
  <si>
    <t>Iekārtas un materiāli.</t>
  </si>
  <si>
    <t>Piketa mietiņš kabeļu trases apzīmēšanai ar augstumu līdz L=1,0 m no zemes līmeņa</t>
  </si>
  <si>
    <t>Līkums 7° Modelis 10D (R=5DN), Ø720x11, L1= L2=1000mm</t>
  </si>
  <si>
    <t>Caurule DN700</t>
  </si>
  <si>
    <t>Demontāzās darbi</t>
  </si>
  <si>
    <t>Cauruļvadu demontāža, caurules sagriešana gabalos talākanai transportēšanai uz Pasūtītāja bāzi:</t>
  </si>
  <si>
    <t>Izoļācijas kvalitātes kontrole pielietojot katodpolarizācijas metodi:</t>
  </si>
  <si>
    <r>
      <t>m</t>
    </r>
    <r>
      <rPr>
        <vertAlign val="superscript"/>
        <sz val="9"/>
        <rFont val="Arial"/>
        <family val="2"/>
        <charset val="204"/>
      </rPr>
      <t>3</t>
    </r>
  </si>
  <si>
    <r>
      <rPr>
        <sz val="9"/>
        <rFont val="Times New Roman"/>
        <family val="1"/>
        <charset val="204"/>
      </rPr>
      <t xml:space="preserve">      </t>
    </r>
    <r>
      <rPr>
        <sz val="9"/>
        <rFont val="Arial"/>
        <family val="2"/>
        <charset val="204"/>
      </rPr>
      <t>DN700;</t>
    </r>
  </si>
  <si>
    <t>Garantijas šuvju izpildi un pārbaude ar nesagraujošo kontroles metodēm: 100% vizuāla apskate (VT), 100% ultraskaņas testēšana (UT) un 100% radiogrāfijas testēšana (RT):</t>
  </si>
  <si>
    <t xml:space="preserve">Cauruļvada informatīvā zīme </t>
  </si>
  <si>
    <t>Sfēriska blīvripa ar rūpnīcas 100% nesagraujošas kontroles metodēm pārbaudītas, pārklātas ar pretkorozijas krāsu</t>
  </si>
  <si>
    <r>
      <t>m</t>
    </r>
    <r>
      <rPr>
        <vertAlign val="superscript"/>
        <sz val="9"/>
        <color theme="1"/>
        <rFont val="Arial"/>
        <family val="2"/>
        <charset val="204"/>
      </rPr>
      <t>2</t>
    </r>
  </si>
  <si>
    <t>Kopā</t>
  </si>
  <si>
    <t>Līkums ar rūpnīcas 100% nesagraujošas kontroles metodēm pārbaudīts, ar pretkorozijas PE pārklājumu LVS EN 10288:2003, klase 3, tips 2 vai PUR pārklājumu LVS EN 10290:2003 klase B, tips 2:</t>
  </si>
  <si>
    <t>Celtnieku pagaidu laukuma ierīkošana un demontāža</t>
  </si>
  <si>
    <t>Pagaidu celtnieku laukuma moduļu un ietaišu pievešana,  uzstādīšana un demontāža:</t>
  </si>
  <si>
    <t>Sadzīves atkritumu konteiners</t>
  </si>
  <si>
    <t>Informācijas plakāts</t>
  </si>
  <si>
    <t>Termosarūkoša uzmava WPC-C30 ar slēdzi WPCP-IV cauruļvadam DN700, „RAYCHEM”</t>
  </si>
  <si>
    <t>Metināšanas malu apstrāde, metināšana: (metināšanas malu apstrāde, metināšana, vizuāla apskate un pārbaude ar nesagraujošo kontroles metodēm): 100% vizuālo-mēriš. kontrole (VT), 100%  šuvju kontrole ar gamma – stariem (radiogrāfijas metināto testēšana (RT).</t>
  </si>
  <si>
    <t>gab.</t>
  </si>
  <si>
    <t>Līkums 5° Modelis 10D (R=5DN), Ø720x11, L1= L2=1000mm</t>
  </si>
  <si>
    <t>APSTIPRINU</t>
  </si>
  <si>
    <t>(pasūtītāja paraksts un tā atšifrējums)</t>
  </si>
  <si>
    <t>z. v.</t>
  </si>
  <si>
    <r>
      <rPr>
        <u/>
        <sz val="9"/>
        <rFont val="Arial"/>
        <family val="2"/>
        <charset val="204"/>
      </rPr>
      <t xml:space="preserve">          </t>
    </r>
    <r>
      <rPr>
        <sz val="9"/>
        <rFont val="Arial"/>
        <family val="2"/>
        <charset val="204"/>
      </rPr>
      <t xml:space="preserve">. gada </t>
    </r>
    <r>
      <rPr>
        <u/>
        <sz val="9"/>
        <rFont val="Arial"/>
        <family val="2"/>
        <charset val="204"/>
      </rPr>
      <t xml:space="preserve">        </t>
    </r>
    <r>
      <rPr>
        <sz val="9"/>
        <rFont val="Arial"/>
        <family val="2"/>
        <charset val="204"/>
      </rPr>
      <t xml:space="preserve"> . </t>
    </r>
    <r>
      <rPr>
        <u/>
        <sz val="9"/>
        <rFont val="Arial"/>
        <family val="2"/>
        <charset val="204"/>
      </rPr>
      <t xml:space="preserve">                       </t>
    </r>
    <r>
      <rPr>
        <u/>
        <sz val="9"/>
        <color indexed="9"/>
        <rFont val="Arial"/>
        <family val="2"/>
        <charset val="204"/>
      </rPr>
      <t>.</t>
    </r>
  </si>
  <si>
    <t>Būvniecības koptāme</t>
  </si>
  <si>
    <t>Nr. 
p. k.</t>
  </si>
  <si>
    <t>Objekta nosaukums</t>
  </si>
  <si>
    <r>
      <t>Objekta izmaksas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)</t>
    </r>
  </si>
  <si>
    <t>PVN (21%)</t>
  </si>
  <si>
    <t>Sastādīja</t>
  </si>
  <si>
    <t>(paraksts un tā atšifrējums, datums)</t>
  </si>
  <si>
    <t xml:space="preserve">Kopsavilkuma aprēķins </t>
  </si>
  <si>
    <t>Par kopējo summu (euro)</t>
  </si>
  <si>
    <t>Kopējā darbietilpība(c/h)</t>
  </si>
  <si>
    <t>Būvdarbu veids vai konstruktīvā 
elementa nosaukums</t>
  </si>
  <si>
    <t xml:space="preserve">darba alga </t>
  </si>
  <si>
    <t>būvizstrādājumi</t>
  </si>
  <si>
    <t>mehānismi</t>
  </si>
  <si>
    <t>Būvdarbu nosaukums</t>
  </si>
  <si>
    <t>Vienības izmaksas</t>
  </si>
  <si>
    <r>
      <t>darba samaksas likme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/h)</t>
    </r>
  </si>
  <si>
    <t xml:space="preserve">mehānismi </t>
  </si>
  <si>
    <t>kopā</t>
  </si>
  <si>
    <t>summa</t>
  </si>
  <si>
    <t>euro</t>
  </si>
  <si>
    <t>Tiešās izmaksas kopā, t. sk. darba devēja sociālais nodoklis 24,09%):</t>
  </si>
  <si>
    <t>Parbaudīja</t>
  </si>
  <si>
    <t>Pasūtījuma  Nr.  CON-2020/251-BP</t>
  </si>
  <si>
    <t>Tame sastādīta  2020. gada tirgus cenās, pamatoties uz CON-2020/251-BP-DOP daļas rasējumiem</t>
  </si>
  <si>
    <t>Konteiners būvgružu izvešanai V = 4 m3</t>
  </si>
  <si>
    <r>
      <t>m</t>
    </r>
    <r>
      <rPr>
        <vertAlign val="superscript"/>
        <sz val="9"/>
        <color theme="1"/>
        <rFont val="Arial"/>
        <family val="2"/>
        <charset val="204"/>
      </rPr>
      <t>3</t>
    </r>
  </si>
  <si>
    <t>Mezglu skaits</t>
  </si>
  <si>
    <t>Elektroķimiskā aizsardzība.</t>
  </si>
  <si>
    <t>EUR</t>
  </si>
  <si>
    <t>Darba nosaukums</t>
  </si>
  <si>
    <t>Vienības izmaksas, EUR</t>
  </si>
  <si>
    <t>darba samaksas likme (EUR/h)</t>
  </si>
  <si>
    <t>darba alga (EUR)</t>
  </si>
  <si>
    <t>materiāli (EUR)</t>
  </si>
  <si>
    <t>mehanismi (EUR)</t>
  </si>
  <si>
    <t>kopā (EUR)</t>
  </si>
  <si>
    <t>summa (EUR)</t>
  </si>
  <si>
    <t>Spēka kabelis, 0.6/1.0kV, ar vāra dzīslām, ar izolāciju un apvalku no PVC, ar šķērsgriezumu un dzīslu skaitu:</t>
  </si>
  <si>
    <t xml:space="preserve">Būves nosaukums: "Pārvades gāzesvada divu posmu, no virzuļa palaišanas kameras līdz pieslēgšanas mezgla pie Inčukalna PGK, pārbūve"  Krimuldas pagasts, Krimuldas novads
</t>
  </si>
  <si>
    <t xml:space="preserve">Objekta nosaukums"Pārvades gāzesvada divu posmu, no virzuļa palaišanas kameras līdz pieslēgšanas mezgla pie Inčukalna PGK, pārbūve." Krimuldas pagasts, Krimuldas novads
</t>
  </si>
  <si>
    <t xml:space="preserve">Objekta nosaukums:  "Pārvades gāzesvada divu posmu, no virzuļa palaišanas kameras līdz pieslēgšanas mezgla pie Inčukalna PGK, pārbūve." Krimuldas pagasts, Krimuldas novads
</t>
  </si>
  <si>
    <t xml:space="preserve">Objekta adrese Krimuldas pagasts, Krimuldas novads
</t>
  </si>
  <si>
    <t>Objekta adrese: Krimuldas pagasts, Krimuldas novads</t>
  </si>
  <si>
    <t>Pasūtījuma Nr. CON-2020/251-BP</t>
  </si>
  <si>
    <t>Tame sastādīta  2020. gada tirgus cenās, pamatoties uz CON-2020/251-BP-GAT daļas rasējumiem</t>
  </si>
  <si>
    <t xml:space="preserve"> "Pārvades gāzesvada divu posmu, no virzuļa palaišanas kameras līdz pieslēgšanas mezgla pie Inčukalna PGK, pārbūve." Krimuldas pagasts, Krimuldas novads
</t>
  </si>
  <si>
    <t>Tame sastādīta  2020. gada tirgus cenās, pamatoties uz CON-2020/251-BP-ELKA daļas rasējumiem</t>
  </si>
  <si>
    <t>Lokālā tāme Nr.3</t>
  </si>
  <si>
    <t>Lokālā tāme Nr.4</t>
  </si>
  <si>
    <t>Līkums 24° Modelis 10D (R=5DN), Ø720x11, L1= L2=1000 mm</t>
  </si>
  <si>
    <t>Līkums 22° Modelis 10D (R=5DN), Ø720x11, L1= L2=1000 mm</t>
  </si>
  <si>
    <t>Līkums 17° Modelis 10D (R=5DN), Ø720x11, L1= L2=1000 mm</t>
  </si>
  <si>
    <t>Līkums 14° Modelis 10D (R=5DN), Ø720x11, L1= L2=1000 mm</t>
  </si>
  <si>
    <t>Līkums 11° Modelis 10D (R=5DN), Ø720x11, L1= L2=1000 mm</t>
  </si>
  <si>
    <t>Līkums 4° Modelis 10D (R=5DN), Ø720x11, L1= L2=1000mm</t>
  </si>
  <si>
    <t>Līkums 3° Modelis 10D (R=5DN), Ø720x11, L1= L2=1000mm</t>
  </si>
  <si>
    <t>Līkums 2° Modelis 10D (R=5DN), Ø720x11, L1= L2=1000mm</t>
  </si>
  <si>
    <t>Pārejās gredzens Ø720x11-Ø711x10 (L=0,3m)</t>
  </si>
  <si>
    <r>
      <t>m</t>
    </r>
    <r>
      <rPr>
        <vertAlign val="superscript"/>
        <sz val="10"/>
        <rFont val="Arial"/>
        <family val="2"/>
        <charset val="204"/>
      </rPr>
      <t>3</t>
    </r>
  </si>
  <si>
    <t>Tāme Nr.2</t>
  </si>
  <si>
    <t>Gāzesapgādes ārēje tīkli</t>
  </si>
  <si>
    <t>Elektronisko sakaru sistēmas (ārējās)</t>
  </si>
  <si>
    <t xml:space="preserve">Sakaru kabelis: </t>
  </si>
  <si>
    <t>Montāžas materiāli un izstrādājumi</t>
  </si>
  <si>
    <t>Projektējamais kabeļu aizsargjoslas apzīmējuma stabs ar uzrākstu saskaņā ar likumu "Aizsargjoslu likums"</t>
  </si>
  <si>
    <t>Tame sastādīta  2020. gada tirgus cenās, pamatoties uz CON-2020/251-BP-EST daļas rasējumiem</t>
  </si>
  <si>
    <t>ЗКП 1х4х1.2</t>
  </si>
  <si>
    <t>МКБ 4х4х1.2</t>
  </si>
  <si>
    <t>ТЗАПБпТ 7х4х1.2</t>
  </si>
  <si>
    <t>Gofrēta dubultsienu caurule ∅110mm,L=6m ar savienošanas uzmavu, "Evopipes", kods 121110006BK,EVOCAB HARD</t>
  </si>
  <si>
    <t>Līkums 66° Modelis 10D (R=5DN), Ø720x11, L1= L2=1000 mm</t>
  </si>
  <si>
    <t>Lokālā tāme Nr.2</t>
  </si>
  <si>
    <t>Lokālā tāme Nr.1</t>
  </si>
  <si>
    <t>Tāme Nr.4</t>
  </si>
  <si>
    <t>7</t>
  </si>
  <si>
    <t>6</t>
  </si>
  <si>
    <t>8</t>
  </si>
  <si>
    <t>9</t>
  </si>
  <si>
    <t>10</t>
  </si>
  <si>
    <t xml:space="preserve">                                                                 </t>
  </si>
  <si>
    <t>Tranšejas rakšana un aizbēršana viena līdz divu kabeļu  gūldīšanai 1m dziļumā</t>
  </si>
  <si>
    <t>Slāpekļa daudzums</t>
  </si>
  <si>
    <t>Lenšu izolācija (ārējais pretkorozijas pārklājums B30 klases pēc LVS EN 12068:2001) TDW izolēšanai</t>
  </si>
  <si>
    <r>
      <t>m</t>
    </r>
    <r>
      <rPr>
        <vertAlign val="superscript"/>
        <sz val="9"/>
        <color rgb="FF0070C0"/>
        <rFont val="Arial"/>
        <family val="2"/>
        <charset val="204"/>
      </rPr>
      <t>2</t>
    </r>
  </si>
  <si>
    <t>Sistēmas sastāvs:</t>
  </si>
  <si>
    <t>Grunts DENSOLEN-PrimerHT</t>
  </si>
  <si>
    <r>
      <rPr>
        <sz val="9"/>
        <rFont val="Times New Roman"/>
        <family val="1"/>
        <charset val="204"/>
      </rPr>
      <t xml:space="preserve"> </t>
    </r>
    <r>
      <rPr>
        <sz val="9"/>
        <rFont val="Arial"/>
        <family val="2"/>
        <charset val="204"/>
      </rPr>
      <t>Lenšu mastika DENSOLEN-WP Mastic (aizpildiet iegriezumus un apmales, lai izveidotu gludu virsmu)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</si>
  <si>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Arial"/>
        <family val="2"/>
        <charset val="204"/>
      </rPr>
      <t>Izolejoša lente DENSOLEN-AS30 melna, platums 100 mm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</si>
  <si>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Arial"/>
        <family val="2"/>
        <charset val="204"/>
      </rPr>
      <t>Aizsarglente DENSOLEN–R20MP balta, platums 100 mm</t>
    </r>
  </si>
  <si>
    <t>Tērauda caurule ar rūpnīcas 100% nesagraujošas kontroles metodi pārbaudītas, ar rūpnieciskas PE pārklājumu LVS EN 10288:2003, klase 3, tips 2 vai LVS EN ISO 21809-1 klass B3 (3,1 mm) izgatavotas un pārbaudītas saskaņā ar LVS EN ISO 3183:2020. Galu apstrāde: gali slīpināti saskaņā LVS EN ISO 3183:2020, pārklāti ar pretkorozijas krāsu un noslēgti ar plastmasas gala slēgiem:</t>
  </si>
  <si>
    <t xml:space="preserve">TDW Williamson veidgab. Nr.3, 6’’ class 600 (kompl.)
</t>
  </si>
  <si>
    <t xml:space="preserve">Ārēja gāzesvada (P&gt;16bar) stiprības un hermētiskuma (pneimatisko ar slāpekļi) testēšanu veikt saskaņā ar LVS EN1594:2014 un MK 23.04.2002 not. Nr.164 prasībām: 
stiprības pārbaudes spiediens – P=72.0 bar (1 stunda)  
blīvuma pārbaudes spiediens – P=55.0bar (24 stundas)
 V  (cauruļvadu dobuma apjoms) 146,94m3
</t>
  </si>
  <si>
    <t>Tērauda garenmetināta caurule ø720x11</t>
  </si>
  <si>
    <t>Tērauda garenmetināta caurule ø720x119 montāža)</t>
  </si>
  <si>
    <t>Līkums 6° Modelis 10D (R=5DN), Ø720x11, L1= L2=1000mm</t>
  </si>
  <si>
    <t>1a</t>
  </si>
  <si>
    <t>Kvarca-vazelīna pasta, „PIN-BRAZING”</t>
  </si>
  <si>
    <t>Termorukuma caurule, „PIN-BRAZING”</t>
  </si>
  <si>
    <t xml:space="preserve">Strāvas kontroles mērījumu punkts (KMP/MR-tipveida) ar potenciālu terminālu (līdz 6,0 mm2) daudzumu līdz 8 gab.  cinkots tērauda SKMP modelis „AS Conexus”  </t>
  </si>
  <si>
    <r>
      <t xml:space="preserve">Spaiļu potenciālu </t>
    </r>
    <r>
      <rPr>
        <sz val="9"/>
        <color rgb="FF222222"/>
        <rFont val="Arial"/>
        <family val="2"/>
        <charset val="204"/>
      </rPr>
      <t>bultskrūves</t>
    </r>
    <r>
      <rPr>
        <sz val="9"/>
        <color theme="1"/>
        <rFont val="Arial"/>
        <family val="2"/>
        <charset val="204"/>
      </rPr>
      <t xml:space="preserve"> termināļu M8x25 bloks, ar spaiļu daudzumu līdz 4x6,0 mm2</t>
    </r>
  </si>
  <si>
    <t>Termonosēdināmā caurule, L=1m,  (6...22mm), vidējsienu, bez līmes, SR2 22-6/1m</t>
  </si>
  <si>
    <t>Kabeļkurpe Cu 2.5mm2/M8</t>
  </si>
  <si>
    <r>
      <t xml:space="preserve">Metināšanas patrona,  </t>
    </r>
    <r>
      <rPr>
        <sz val="9"/>
        <color rgb="FF000000"/>
        <rFont val="Arial"/>
        <family val="2"/>
        <charset val="204"/>
      </rPr>
      <t>∅8mm, „PIN-BRAZING”</t>
    </r>
  </si>
  <si>
    <r>
      <t xml:space="preserve">Keramiskais ieliktnis, </t>
    </r>
    <r>
      <rPr>
        <sz val="9"/>
        <color rgb="FF000000"/>
        <rFont val="Arial"/>
        <family val="2"/>
        <charset val="204"/>
      </rPr>
      <t>∅8mm, „PIN-BRAZING”</t>
    </r>
  </si>
  <si>
    <t>Termorukuma izolējošā līmlenta, paltums 50mm, biezums 0,3mm’ 1kg=67m, rullis=3kg „PIN-BRAZING”</t>
  </si>
  <si>
    <t>rullis</t>
  </si>
  <si>
    <t>Apvalka lenta, platums 40mm, biezums 0,1mm; 1kg=250m, rullis 500g „PIN-BRAZING”</t>
  </si>
  <si>
    <t>Benzīns, A-80</t>
  </si>
  <si>
    <t>Skrūve, LVS EN 14399-4:2015, M10x120</t>
  </si>
  <si>
    <t>Uzgrieznis, LVS EN 14399-4:2015, M10.5.095</t>
  </si>
  <si>
    <t>Paplāksnes LVS EN 14399-5:2015, 10.01.09</t>
  </si>
  <si>
    <t xml:space="preserve">Signāllente "Uzmanibu! Kabelis!", platums 120mm, rullis 250m </t>
  </si>
  <si>
    <t>rul.</t>
  </si>
  <si>
    <t>Koksa drupa maisījums</t>
  </si>
  <si>
    <t>Kabeļu uzgaļu komplekts ar izolējošo savienotāju, PVC vadiem ar šķērsgriezumu līdz 2,5 mm2 (bultskrūves termināļu M8x15), „PIN-BRAZING”</t>
  </si>
  <si>
    <t>2x2,5RE mm2,  NYY-J</t>
  </si>
  <si>
    <t>Zemes darbi KMP uzstādīšanai.</t>
  </si>
  <si>
    <t xml:space="preserve">Citi darbi </t>
  </si>
  <si>
    <t>KA dīvdzīslu PVC kabeļiem kabeļu izoļacijas pretectības mērījumi</t>
  </si>
  <si>
    <t>Gāzesvadu caurulē Katodu aizsardzības polarizācijas potenciālu kontrolmērījums, viens mērīšanas pūnkts;</t>
  </si>
  <si>
    <t>Gāzesvadu caurulē Katodu aizsardzības strāvas kontrolmērījums, viens mērīšanas pūnkts;</t>
  </si>
  <si>
    <t>Būvju ārdarbi kas nav iekļauti sarakstā (ja nepieciešams ieskaitot materiālus): Grunts piebērums kabeļu tranšējā - 4,0 m3;</t>
  </si>
  <si>
    <t>kpl. (8c.st.)</t>
  </si>
  <si>
    <t>Būvju ārdarbi kas nav iekļauti sarakstā (ja nepieciešams ieskaitot materiālus): Melnzeme, Smiltis, Šķembas, Koksa smalkums piebērums kabeļu tranšējā - 4,0 m3;</t>
  </si>
  <si>
    <t>kpl. (12c.st.)</t>
  </si>
  <si>
    <t>Operatīvie pārslēgumi katodu aizsardzības shēmas</t>
  </si>
  <si>
    <t>ZS kabeļa demontāža</t>
  </si>
  <si>
    <t>PE caurules ar ārējo ∅50mm demontaža</t>
  </si>
  <si>
    <t>ZS kabeļa pievienojumu līdz 35 mm3 demontāža</t>
  </si>
  <si>
    <t>KMP postēņa demontāža zēmē</t>
  </si>
  <si>
    <t xml:space="preserve">Būvprojekta generālplāns </t>
  </si>
  <si>
    <t>Tame sastādīta  2020. gada tirgus cenās, pamatoties uz CON-2020/251-BP-ĢP daļas rasējumiem</t>
  </si>
  <si>
    <t>Tāme sastādīta 2020 gadā septembrī</t>
  </si>
  <si>
    <t>Dalīta kabeļu aizsargcaurule ∅110mm, L=3m, kods 124110003RD, EVOCAB SPLIT</t>
  </si>
  <si>
    <t>Signāllente "Uzmanibu! Kabelis!", 120mm, sarkana, kods 12311120250RD</t>
  </si>
  <si>
    <t>2 komponentu ugunsdrošības putas, OBO Bettermann,FBS-S 7203800</t>
  </si>
  <si>
    <t>Izopropanols 250ml</t>
  </si>
  <si>
    <t>Citi instalēšanas un montāžas izstrādājumi. Norāda montāžas organizācija</t>
  </si>
  <si>
    <t>Kabeļa demontāža</t>
  </si>
  <si>
    <t>Tranšejas rakšana un aizbēršana dīvu līdz sešu kabeļu gūldīšanai 0,7m dziļumā</t>
  </si>
  <si>
    <t>Tranšejas rakšana un aizbēršana dīvu līdz sešam kabeļu (caurules) gūldīšanai 1,0m dziļumā</t>
  </si>
  <si>
    <t>Savienojuma uzmava sakaru kabeliem 7x4x1.2, komp. ar konnektoriem, XAGA-500-43/8-300-INT  (RAYCHEM)</t>
  </si>
  <si>
    <t>Savienojuma uzmava sakaru kabeliem 4x4x1.2, komp. ar konnektoriem,XAGA-500-43/8-300-INT  (RAYCHEM)</t>
  </si>
  <si>
    <t>Savienojuma uzmava sakaru kabeliem 1x4x1.2, komp. ar konnektoriem,XAGA-500-43/8-300-INT  (RAYCHEM)</t>
  </si>
  <si>
    <t>Kabeļu mehaniskā aizsardzība dalīta kabeļu aizsargcaurule ∅110mm</t>
  </si>
  <si>
    <t>Esošā šķemdu seguma demontāža</t>
  </si>
  <si>
    <t>Ceļi un laukumi</t>
  </si>
  <si>
    <t>Šķembu seguma atjaunošana:</t>
  </si>
  <si>
    <t xml:space="preserve">      ģeotekstils 'Bontec NW9"   k=1,18</t>
  </si>
  <si>
    <t xml:space="preserve">      pamata kārtas minerālmateriālu 0/32mais. -0,24</t>
  </si>
  <si>
    <r>
      <t>m</t>
    </r>
    <r>
      <rPr>
        <vertAlign val="superscript"/>
        <sz val="9"/>
        <color theme="1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</si>
  <si>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     nesaistītu minerālmateriālu segums 0/32  -0,11</t>
  </si>
  <si>
    <t>men.</t>
  </si>
  <si>
    <t>Koku un krūmu ciršana, t. sk.:</t>
  </si>
  <si>
    <r>
      <t>m</t>
    </r>
    <r>
      <rPr>
        <vertAlign val="superscript"/>
        <sz val="9"/>
        <rFont val="Arial"/>
        <family val="2"/>
        <charset val="204"/>
      </rPr>
      <t>2</t>
    </r>
  </si>
  <si>
    <t>Inženiertīklu aizsardzība ar ceļa plātnēm celtniecības transporta pārvietošanas zonās</t>
  </si>
  <si>
    <t>7.</t>
  </si>
  <si>
    <t>8.</t>
  </si>
  <si>
    <t>9.</t>
  </si>
  <si>
    <t>Koku ciršana ar celmu izlaušanu un teritorijas planēšana pēc celmu novākšanas</t>
  </si>
  <si>
    <t xml:space="preserve">Krūmu ciršana un sakņu izlaušana </t>
  </si>
  <si>
    <t>Zemes darbi. Būvbedru un tranšeju atrakšana.</t>
  </si>
  <si>
    <t>Grunts atrakšana atbērtnēs, t. sk.:</t>
  </si>
  <si>
    <t>Ar mehānismu pielietošanu</t>
  </si>
  <si>
    <t>Ar rokas instrumentu</t>
  </si>
  <si>
    <r>
      <t>Auglīgas augsnes (0,1 m) noņemšana ar mehānismu pielietošanu</t>
    </r>
    <r>
      <rPr>
        <b/>
        <sz val="9"/>
        <color theme="1"/>
        <rFont val="Arial"/>
        <family val="2"/>
        <charset val="204"/>
      </rPr>
      <t xml:space="preserve"> </t>
    </r>
  </si>
  <si>
    <t>Grunts atpakaļ aizbēršana, t.sk.:</t>
  </si>
  <si>
    <t xml:space="preserve">Atpakaļ aizbēršana ar rupja smilts </t>
  </si>
  <si>
    <t xml:space="preserve">Atpakaļ aizbēršana ar vietējo grunts </t>
  </si>
  <si>
    <t xml:space="preserve">Auglīgas augsnes rekultivācija (slānis 0,1 m) </t>
  </si>
  <si>
    <t>Grunts pārpalikums</t>
  </si>
  <si>
    <r>
      <t>m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/>
    </r>
  </si>
  <si>
    <t>Dz. bet. ceļa plātņu  3,0 x 1,75 x 0,17 m uzstādīšana un demontāža</t>
  </si>
  <si>
    <t xml:space="preserve">Pamata smilts slāņa planēšana (slāņa biezums 0,2 m) un blietēšana  </t>
  </si>
  <si>
    <t>27</t>
  </si>
  <si>
    <t>gb</t>
  </si>
  <si>
    <t>Inženiertīklu aizsardzība šķērsojumu vietās</t>
  </si>
  <si>
    <t>Šķembu fr.20-40 slāņa (līdz 0,2 m) izlīdzināšana, blietēšana</t>
  </si>
  <si>
    <t>Šķembas/ Macadam</t>
  </si>
  <si>
    <t>Garenslipumi, šķērsslipumi. Piebērumu ierīkošana</t>
  </si>
  <si>
    <t>Būvgružu izvešana</t>
  </si>
  <si>
    <t xml:space="preserve">Rupja smilts </t>
  </si>
  <si>
    <t>Smilts slāņa (līdz 0,2 m) izlīdzināšana, blietēšana (Pēc nepieciešāmības)</t>
  </si>
  <si>
    <t>Tāme Nr.5</t>
  </si>
  <si>
    <t>Lokālā tāme Nr.5</t>
  </si>
  <si>
    <t>PE caurule ar ārējo ∅50mm, sarkana krāsa, EVOCAB FLEX, kods 122050050RD, ieguldīšana gatavā tranšejā</t>
  </si>
  <si>
    <t>Sadzīves modulis 2,6 x 6 m noma uz 3 men.</t>
  </si>
  <si>
    <t>Materiālu noliktavas modulis (noma uz 3 men.)</t>
  </si>
  <si>
    <t>Biotualete- 1 gab.</t>
  </si>
  <si>
    <t>Pagaidu iebrauktuvju ierīkošana</t>
  </si>
  <si>
    <t>Cauruļu izvietošana tranšejas malā</t>
  </si>
  <si>
    <t>6.1.</t>
  </si>
  <si>
    <t>Big Bag maisi 50x50x50 cm</t>
  </si>
  <si>
    <t>6.2.</t>
  </si>
  <si>
    <t xml:space="preserve">Smilts </t>
  </si>
  <si>
    <t>Virsizdevumi (_%)</t>
  </si>
  <si>
    <t>Peļņa_%)</t>
  </si>
  <si>
    <t xml:space="preserve">                                                                  </t>
  </si>
  <si>
    <t xml:space="preserve">Pasūtījuma Nr. </t>
  </si>
  <si>
    <t xml:space="preserve">Tāme sastādīta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</si>
</sst>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u/>
      <sz val="9"/>
      <name val="Arial"/>
      <family val="2"/>
      <charset val="204"/>
    </font>
    <font>
      <sz val="10"/>
      <name val="Helv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</font>
    <font>
      <sz val="9"/>
      <name val="Letterica"/>
    </font>
    <font>
      <sz val="9"/>
      <name val="Arial"/>
      <family val="2"/>
      <charset val="186"/>
    </font>
    <font>
      <sz val="9"/>
      <color rgb="FFFF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186"/>
    </font>
    <font>
      <vertAlign val="superscript"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12"/>
      <name val="Arial"/>
      <family val="2"/>
      <charset val="204"/>
    </font>
    <font>
      <sz val="9"/>
      <name val="Symbol"/>
      <family val="1"/>
      <charset val="2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9"/>
      <color theme="1"/>
      <name val="Arial"/>
      <family val="2"/>
      <charset val="204"/>
    </font>
    <font>
      <u/>
      <sz val="9"/>
      <color indexed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Arial"/>
      <family val="2"/>
    </font>
    <font>
      <sz val="9"/>
      <color rgb="FF222222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186"/>
    </font>
    <font>
      <vertAlign val="superscript"/>
      <sz val="10"/>
      <name val="Arial"/>
      <family val="2"/>
      <charset val="204"/>
    </font>
    <font>
      <vertAlign val="superscript"/>
      <sz val="9"/>
      <color rgb="FF0070C0"/>
      <name val="Arial"/>
      <family val="2"/>
      <charset val="204"/>
    </font>
    <font>
      <u/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6" fillId="0" borderId="0"/>
    <xf numFmtId="0" fontId="2" fillId="0" borderId="0"/>
  </cellStyleXfs>
  <cellXfs count="339">
    <xf numFmtId="0" fontId="0" fillId="0" borderId="0" xfId="0"/>
    <xf numFmtId="0" fontId="4" fillId="0" borderId="0" xfId="0" applyFont="1"/>
    <xf numFmtId="2" fontId="4" fillId="0" borderId="2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Alignment="1"/>
    <xf numFmtId="2" fontId="4" fillId="0" borderId="0" xfId="0" applyNumberFormat="1" applyFont="1"/>
    <xf numFmtId="0" fontId="4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2" fontId="4" fillId="0" borderId="22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3" xfId="0" applyFont="1" applyFill="1" applyBorder="1" applyAlignment="1">
      <alignment horizontal="center"/>
    </xf>
    <xf numFmtId="0" fontId="4" fillId="0" borderId="35" xfId="0" applyFont="1" applyFill="1" applyBorder="1" applyAlignment="1">
      <alignment vertical="justify"/>
    </xf>
    <xf numFmtId="0" fontId="4" fillId="0" borderId="33" xfId="0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justify"/>
    </xf>
    <xf numFmtId="0" fontId="9" fillId="0" borderId="30" xfId="0" applyFont="1" applyFill="1" applyBorder="1" applyAlignment="1">
      <alignment horizontal="right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7" xfId="0" applyNumberFormat="1" applyFont="1" applyFill="1" applyBorder="1"/>
    <xf numFmtId="4" fontId="5" fillId="0" borderId="11" xfId="0" applyNumberFormat="1" applyFont="1" applyFill="1" applyBorder="1"/>
    <xf numFmtId="4" fontId="5" fillId="0" borderId="12" xfId="0" applyNumberFormat="1" applyFont="1" applyFill="1" applyBorder="1"/>
    <xf numFmtId="4" fontId="5" fillId="0" borderId="32" xfId="0" applyNumberFormat="1" applyFont="1" applyFill="1" applyBorder="1"/>
    <xf numFmtId="0" fontId="4" fillId="0" borderId="38" xfId="0" applyFont="1" applyFill="1" applyBorder="1"/>
    <xf numFmtId="0" fontId="11" fillId="0" borderId="9" xfId="0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39" xfId="0" applyFont="1" applyFill="1" applyBorder="1"/>
    <xf numFmtId="0" fontId="4" fillId="0" borderId="34" xfId="0" applyFont="1" applyFill="1" applyBorder="1" applyAlignment="1">
      <alignment horizontal="center"/>
    </xf>
    <xf numFmtId="0" fontId="11" fillId="0" borderId="36" xfId="0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1" fillId="0" borderId="36" xfId="0" applyNumberFormat="1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/>
    <xf numFmtId="2" fontId="4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4" fontId="14" fillId="0" borderId="36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4" fillId="0" borderId="33" xfId="0" applyFont="1" applyFill="1" applyBorder="1" applyAlignment="1">
      <alignment vertical="justify"/>
    </xf>
    <xf numFmtId="0" fontId="4" fillId="0" borderId="2" xfId="0" applyFont="1" applyFill="1" applyBorder="1" applyAlignment="1">
      <alignment horizontal="center" vertical="top" wrapText="1"/>
    </xf>
    <xf numFmtId="0" fontId="16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4" fillId="0" borderId="2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5" xfId="0" applyFont="1" applyFill="1" applyBorder="1"/>
    <xf numFmtId="0" fontId="4" fillId="0" borderId="40" xfId="0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vertical="top"/>
    </xf>
    <xf numFmtId="0" fontId="20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0" fontId="16" fillId="0" borderId="3" xfId="0" applyFont="1" applyFill="1" applyBorder="1"/>
    <xf numFmtId="0" fontId="16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wrapText="1"/>
    </xf>
    <xf numFmtId="0" fontId="25" fillId="0" borderId="0" xfId="0" applyFont="1" applyFill="1"/>
    <xf numFmtId="0" fontId="25" fillId="0" borderId="23" xfId="0" applyFont="1" applyFill="1" applyBorder="1"/>
    <xf numFmtId="49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textRotation="90" wrapText="1"/>
    </xf>
    <xf numFmtId="1" fontId="4" fillId="0" borderId="14" xfId="0" applyNumberFormat="1" applyFont="1" applyFill="1" applyBorder="1" applyAlignment="1">
      <alignment horizontal="center" vertical="center" textRotation="90" wrapText="1"/>
    </xf>
    <xf numFmtId="2" fontId="4" fillId="0" borderId="14" xfId="0" applyNumberFormat="1" applyFont="1" applyFill="1" applyBorder="1" applyAlignment="1">
      <alignment horizontal="center" vertical="center" textRotation="90" wrapText="1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2" fontId="4" fillId="0" borderId="13" xfId="0" applyNumberFormat="1" applyFont="1" applyFill="1" applyBorder="1" applyAlignment="1">
      <alignment horizontal="center" vertical="center" textRotation="90" wrapText="1"/>
    </xf>
    <xf numFmtId="2" fontId="4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47" xfId="0" applyFont="1" applyFill="1" applyBorder="1"/>
    <xf numFmtId="0" fontId="4" fillId="0" borderId="48" xfId="0" applyFont="1" applyFill="1" applyBorder="1" applyAlignment="1">
      <alignment horizontal="center"/>
    </xf>
    <xf numFmtId="0" fontId="11" fillId="0" borderId="31" xfId="0" applyFont="1" applyBorder="1" applyAlignment="1">
      <alignment horizontal="right"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4" fillId="0" borderId="16" xfId="0" applyFont="1" applyBorder="1"/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0" xfId="0" applyFont="1" applyFill="1"/>
    <xf numFmtId="2" fontId="5" fillId="0" borderId="0" xfId="0" applyNumberFormat="1" applyFont="1"/>
    <xf numFmtId="0" fontId="4" fillId="0" borderId="14" xfId="0" applyFont="1" applyBorder="1" applyAlignment="1">
      <alignment horizontal="center" vertical="justify" textRotation="90"/>
    </xf>
    <xf numFmtId="0" fontId="4" fillId="0" borderId="14" xfId="0" applyFont="1" applyFill="1" applyBorder="1" applyAlignment="1">
      <alignment horizontal="center" vertical="justify" textRotation="90"/>
    </xf>
    <xf numFmtId="0" fontId="4" fillId="0" borderId="15" xfId="0" applyFont="1" applyBorder="1" applyAlignment="1">
      <alignment horizontal="center" vertical="justify" textRotation="90"/>
    </xf>
    <xf numFmtId="0" fontId="4" fillId="0" borderId="16" xfId="0" applyFont="1" applyBorder="1" applyAlignment="1">
      <alignment horizontal="center" vertical="justify" textRotation="90"/>
    </xf>
    <xf numFmtId="0" fontId="3" fillId="0" borderId="22" xfId="0" applyFont="1" applyBorder="1" applyAlignment="1">
      <alignment horizontal="center" vertical="top" wrapText="1"/>
    </xf>
    <xf numFmtId="0" fontId="3" fillId="2" borderId="23" xfId="0" applyFont="1" applyFill="1" applyBorder="1" applyAlignment="1">
      <alignment horizontal="left" vertical="top" wrapText="1"/>
    </xf>
    <xf numFmtId="0" fontId="1" fillId="0" borderId="23" xfId="0" applyFont="1" applyBorder="1" applyAlignment="1">
      <alignment horizontal="center" vertical="top" wrapText="1"/>
    </xf>
    <xf numFmtId="0" fontId="29" fillId="0" borderId="22" xfId="0" applyFont="1" applyBorder="1"/>
    <xf numFmtId="0" fontId="29" fillId="0" borderId="23" xfId="0" applyFont="1" applyBorder="1"/>
    <xf numFmtId="0" fontId="29" fillId="0" borderId="24" xfId="0" applyFont="1" applyBorder="1"/>
    <xf numFmtId="0" fontId="29" fillId="0" borderId="0" xfId="0" applyFont="1"/>
    <xf numFmtId="0" fontId="1" fillId="0" borderId="2" xfId="0" applyFont="1" applyBorder="1" applyAlignment="1">
      <alignment horizontal="center" vertical="top" wrapText="1"/>
    </xf>
    <xf numFmtId="49" fontId="30" fillId="2" borderId="1" xfId="3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3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/>
    </xf>
    <xf numFmtId="0" fontId="29" fillId="0" borderId="1" xfId="0" applyFont="1" applyBorder="1" applyAlignment="1">
      <alignment vertical="center"/>
    </xf>
    <xf numFmtId="0" fontId="29" fillId="0" borderId="2" xfId="0" applyFont="1" applyBorder="1"/>
    <xf numFmtId="0" fontId="29" fillId="0" borderId="1" xfId="0" applyFont="1" applyBorder="1"/>
    <xf numFmtId="0" fontId="29" fillId="0" borderId="3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3" fillId="0" borderId="0" xfId="3" applyFont="1"/>
    <xf numFmtId="0" fontId="29" fillId="2" borderId="0" xfId="0" applyFont="1" applyFill="1"/>
    <xf numFmtId="2" fontId="29" fillId="0" borderId="0" xfId="0" applyNumberFormat="1" applyFont="1"/>
    <xf numFmtId="0" fontId="1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vertical="center"/>
    </xf>
    <xf numFmtId="0" fontId="25" fillId="0" borderId="24" xfId="0" applyFont="1" applyFill="1" applyBorder="1"/>
    <xf numFmtId="0" fontId="25" fillId="0" borderId="4" xfId="0" applyFont="1" applyFill="1" applyBorder="1"/>
    <xf numFmtId="0" fontId="25" fillId="0" borderId="1" xfId="0" applyFont="1" applyFill="1" applyBorder="1"/>
    <xf numFmtId="0" fontId="25" fillId="0" borderId="3" xfId="0" applyFont="1" applyFill="1" applyBorder="1"/>
    <xf numFmtId="0" fontId="17" fillId="0" borderId="22" xfId="3" applyFont="1" applyFill="1" applyBorder="1" applyAlignment="1">
      <alignment horizontal="center"/>
    </xf>
    <xf numFmtId="0" fontId="5" fillId="0" borderId="23" xfId="3" applyFont="1" applyFill="1" applyBorder="1"/>
    <xf numFmtId="0" fontId="18" fillId="0" borderId="23" xfId="3" applyFont="1" applyFill="1" applyBorder="1"/>
    <xf numFmtId="0" fontId="18" fillId="0" borderId="0" xfId="3" applyFont="1" applyFill="1"/>
    <xf numFmtId="2" fontId="5" fillId="0" borderId="16" xfId="0" applyNumberFormat="1" applyFont="1" applyBorder="1" applyAlignment="1">
      <alignment horizontal="center"/>
    </xf>
    <xf numFmtId="4" fontId="4" fillId="0" borderId="20" xfId="0" applyNumberFormat="1" applyFont="1" applyFill="1" applyBorder="1" applyAlignment="1">
      <alignment horizontal="center" vertical="center"/>
    </xf>
    <xf numFmtId="0" fontId="16" fillId="0" borderId="20" xfId="0" applyFont="1" applyFill="1" applyBorder="1"/>
    <xf numFmtId="0" fontId="4" fillId="0" borderId="1" xfId="2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20" xfId="0" applyFont="1" applyFill="1" applyBorder="1"/>
    <xf numFmtId="0" fontId="15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/>
    </xf>
    <xf numFmtId="0" fontId="29" fillId="0" borderId="26" xfId="0" applyFont="1" applyBorder="1"/>
    <xf numFmtId="0" fontId="29" fillId="0" borderId="20" xfId="0" applyFont="1" applyBorder="1"/>
    <xf numFmtId="0" fontId="13" fillId="0" borderId="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 vertical="top" wrapText="1"/>
    </xf>
    <xf numFmtId="4" fontId="4" fillId="0" borderId="23" xfId="0" applyNumberFormat="1" applyFon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25" fillId="0" borderId="0" xfId="0" applyFont="1"/>
    <xf numFmtId="0" fontId="4" fillId="0" borderId="1" xfId="3" applyFont="1" applyBorder="1" applyAlignment="1">
      <alignment wrapText="1"/>
    </xf>
    <xf numFmtId="0" fontId="25" fillId="0" borderId="23" xfId="0" applyFont="1" applyFill="1" applyBorder="1" applyAlignment="1">
      <alignment vertical="center"/>
    </xf>
    <xf numFmtId="0" fontId="25" fillId="0" borderId="50" xfId="0" applyFont="1" applyFill="1" applyBorder="1"/>
    <xf numFmtId="0" fontId="15" fillId="0" borderId="1" xfId="3" applyFont="1" applyBorder="1" applyAlignment="1">
      <alignment horizontal="center"/>
    </xf>
    <xf numFmtId="49" fontId="4" fillId="0" borderId="1" xfId="3" applyNumberFormat="1" applyFont="1" applyFill="1" applyBorder="1" applyAlignment="1">
      <alignment horizontal="left" vertical="center" wrapText="1"/>
    </xf>
    <xf numFmtId="0" fontId="15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left" vertical="center" wrapText="1"/>
    </xf>
    <xf numFmtId="2" fontId="4" fillId="0" borderId="23" xfId="0" applyNumberFormat="1" applyFont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left" vertical="center" wrapText="1"/>
    </xf>
    <xf numFmtId="0" fontId="13" fillId="0" borderId="23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/>
    </xf>
    <xf numFmtId="0" fontId="1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8" xfId="0" applyFont="1" applyBorder="1"/>
    <xf numFmtId="0" fontId="1" fillId="0" borderId="19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 applyAlignment="1">
      <alignment vertical="justify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left" vertical="center" wrapText="1" indent="1"/>
    </xf>
    <xf numFmtId="4" fontId="4" fillId="0" borderId="20" xfId="0" applyNumberFormat="1" applyFont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/>
    </xf>
    <xf numFmtId="2" fontId="4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20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25" fillId="0" borderId="40" xfId="0" applyFon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textRotation="90" wrapText="1"/>
    </xf>
    <xf numFmtId="1" fontId="4" fillId="0" borderId="21" xfId="0" applyNumberFormat="1" applyFont="1" applyFill="1" applyBorder="1" applyAlignment="1">
      <alignment horizontal="center" vertical="center" textRotation="90" wrapText="1"/>
    </xf>
    <xf numFmtId="2" fontId="4" fillId="0" borderId="21" xfId="0" applyNumberFormat="1" applyFont="1" applyFill="1" applyBorder="1" applyAlignment="1">
      <alignment horizontal="center" vertical="center" textRotation="90" wrapText="1"/>
    </xf>
    <xf numFmtId="2" fontId="4" fillId="0" borderId="53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37" fillId="0" borderId="0" xfId="0" applyFont="1" applyAlignment="1">
      <alignment vertical="top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4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justify"/>
    </xf>
    <xf numFmtId="0" fontId="4" fillId="0" borderId="29" xfId="0" applyNumberFormat="1" applyFont="1" applyBorder="1" applyAlignment="1">
      <alignment horizontal="center" vertical="justify"/>
    </xf>
    <xf numFmtId="0" fontId="4" fillId="0" borderId="32" xfId="0" applyNumberFormat="1" applyFont="1" applyBorder="1" applyAlignment="1">
      <alignment horizontal="center" vertical="justify"/>
    </xf>
    <xf numFmtId="0" fontId="4" fillId="0" borderId="0" xfId="0" applyFont="1" applyFill="1" applyAlignment="1">
      <alignment horizontal="center"/>
    </xf>
    <xf numFmtId="0" fontId="4" fillId="0" borderId="2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1" applyFont="1" applyFill="1" applyAlignment="1">
      <alignment vertical="top" wrapText="1"/>
    </xf>
    <xf numFmtId="2" fontId="5" fillId="0" borderId="42" xfId="0" applyNumberFormat="1" applyFont="1" applyFill="1" applyBorder="1" applyAlignment="1">
      <alignment horizontal="right" vertical="center" wrapText="1"/>
    </xf>
    <xf numFmtId="2" fontId="5" fillId="0" borderId="48" xfId="0" applyNumberFormat="1" applyFont="1" applyFill="1" applyBorder="1" applyAlignment="1">
      <alignment horizontal="right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Alignment="1">
      <alignment horizontal="right"/>
    </xf>
    <xf numFmtId="0" fontId="4" fillId="0" borderId="5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textRotation="90" wrapText="1"/>
    </xf>
    <xf numFmtId="1" fontId="4" fillId="0" borderId="8" xfId="0" applyNumberFormat="1" applyFont="1" applyFill="1" applyBorder="1" applyAlignment="1">
      <alignment horizontal="center" vertical="center" textRotation="90" wrapText="1"/>
    </xf>
    <xf numFmtId="1" fontId="4" fillId="0" borderId="42" xfId="0" applyNumberFormat="1" applyFont="1" applyFill="1" applyBorder="1" applyAlignment="1">
      <alignment horizontal="center" vertical="center" textRotation="90" wrapText="1"/>
    </xf>
    <xf numFmtId="2" fontId="5" fillId="0" borderId="47" xfId="0" applyNumberFormat="1" applyFont="1" applyFill="1" applyBorder="1" applyAlignment="1">
      <alignment horizontal="right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17" xfId="0" applyFont="1" applyBorder="1" applyAlignment="1">
      <alignment horizontal="center" vertical="center" textRotation="90"/>
    </xf>
    <xf numFmtId="0" fontId="4" fillId="0" borderId="16" xfId="0" applyFont="1" applyBorder="1" applyAlignment="1">
      <alignment horizontal="center" vertical="center" textRotation="90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textRotation="90"/>
    </xf>
    <xf numFmtId="0" fontId="4" fillId="0" borderId="14" xfId="0" applyFont="1" applyBorder="1" applyAlignment="1">
      <alignment horizontal="center" textRotation="90"/>
    </xf>
    <xf numFmtId="0" fontId="4" fillId="0" borderId="8" xfId="0" applyFont="1" applyBorder="1" applyAlignment="1">
      <alignment horizontal="center" textRotation="90"/>
    </xf>
    <xf numFmtId="0" fontId="4" fillId="0" borderId="42" xfId="0" applyFont="1" applyBorder="1" applyAlignment="1">
      <alignment horizontal="center" textRotation="90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2" fontId="5" fillId="0" borderId="3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  <xf numFmtId="2" fontId="5" fillId="0" borderId="49" xfId="0" applyNumberFormat="1" applyFont="1" applyFill="1" applyBorder="1" applyAlignment="1">
      <alignment horizontal="right" vertical="center" wrapText="1"/>
    </xf>
    <xf numFmtId="2" fontId="5" fillId="0" borderId="41" xfId="0" applyNumberFormat="1" applyFont="1" applyFill="1" applyBorder="1" applyAlignment="1">
      <alignment horizontal="right" vertical="center" wrapText="1"/>
    </xf>
    <xf numFmtId="0" fontId="4" fillId="0" borderId="52" xfId="0" applyFont="1" applyBorder="1" applyAlignment="1">
      <alignment horizontal="center" vertical="center" textRotation="90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textRotation="90" wrapText="1"/>
    </xf>
    <xf numFmtId="1" fontId="4" fillId="0" borderId="54" xfId="0" applyNumberFormat="1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</cellXfs>
  <cellStyles count="7">
    <cellStyle name="Normal" xfId="0" builtinId="0"/>
    <cellStyle name="Normal 2" xfId="2" xr:uid="{00000000-0005-0000-0000-000001000000}"/>
    <cellStyle name="Normal 3" xfId="6" xr:uid="{00000000-0005-0000-0000-000002000000}"/>
    <cellStyle name="Normal 9" xfId="5" xr:uid="{00000000-0005-0000-0000-000003000000}"/>
    <cellStyle name="Normal_Pielikums_nr_1" xfId="4" xr:uid="{00000000-0005-0000-0000-000004000000}"/>
    <cellStyle name="Normal_Sheet1" xfId="1" xr:uid="{00000000-0005-0000-0000-000005000000}"/>
    <cellStyle name="Style 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7962900" y="92202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18</xdr:row>
      <xdr:rowOff>0</xdr:rowOff>
    </xdr:from>
    <xdr:to>
      <xdr:col>6</xdr:col>
      <xdr:colOff>495300</xdr:colOff>
      <xdr:row>18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375660" y="6858000"/>
          <a:ext cx="12725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  <xdr:twoCellAnchor>
    <xdr:from>
      <xdr:col>4</xdr:col>
      <xdr:colOff>137160</xdr:colOff>
      <xdr:row>17</xdr:row>
      <xdr:rowOff>0</xdr:rowOff>
    </xdr:from>
    <xdr:to>
      <xdr:col>6</xdr:col>
      <xdr:colOff>495300</xdr:colOff>
      <xdr:row>18</xdr:row>
      <xdr:rowOff>0</xdr:rowOff>
    </xdr:to>
    <xdr:sp macro="" textlink="">
      <xdr:nvSpPr>
        <xdr:cNvPr id="3" name="Text Box 174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375660" y="3947160"/>
          <a:ext cx="12725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48</xdr:row>
      <xdr:rowOff>0</xdr:rowOff>
    </xdr:from>
    <xdr:to>
      <xdr:col>6</xdr:col>
      <xdr:colOff>495300</xdr:colOff>
      <xdr:row>49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375660" y="6858000"/>
          <a:ext cx="12725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32</xdr:row>
      <xdr:rowOff>0</xdr:rowOff>
    </xdr:from>
    <xdr:to>
      <xdr:col>6</xdr:col>
      <xdr:colOff>495300</xdr:colOff>
      <xdr:row>33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88080" y="16451580"/>
          <a:ext cx="112776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3</xdr:col>
      <xdr:colOff>510540</xdr:colOff>
      <xdr:row>39</xdr:row>
      <xdr:rowOff>137160</xdr:rowOff>
    </xdr:to>
    <xdr:sp macro="" textlink="">
      <xdr:nvSpPr>
        <xdr:cNvPr id="3" name="Text Box 174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750820" y="17754600"/>
          <a:ext cx="8001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47</xdr:row>
      <xdr:rowOff>0</xdr:rowOff>
    </xdr:from>
    <xdr:to>
      <xdr:col>6</xdr:col>
      <xdr:colOff>495300</xdr:colOff>
      <xdr:row>48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375660" y="11803380"/>
          <a:ext cx="127254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workbookViewId="0">
      <selection activeCell="E39" sqref="E39"/>
    </sheetView>
  </sheetViews>
  <sheetFormatPr defaultColWidth="9.140625" defaultRowHeight="12"/>
  <cols>
    <col min="1" max="1" width="6.5703125" style="105" customWidth="1"/>
    <col min="2" max="2" width="2.28515625" style="105" customWidth="1"/>
    <col min="3" max="3" width="11.85546875" style="105" customWidth="1"/>
    <col min="4" max="4" width="75.28515625" style="105" customWidth="1"/>
    <col min="5" max="5" width="29.140625" style="105" customWidth="1"/>
    <col min="6" max="256" width="9.140625" style="105"/>
    <col min="257" max="257" width="6.5703125" style="105" customWidth="1"/>
    <col min="258" max="258" width="2.28515625" style="105" customWidth="1"/>
    <col min="259" max="259" width="11.85546875" style="105" customWidth="1"/>
    <col min="260" max="260" width="39.42578125" style="105" customWidth="1"/>
    <col min="261" max="261" width="20.7109375" style="105" customWidth="1"/>
    <col min="262" max="512" width="9.140625" style="105"/>
    <col min="513" max="513" width="6.5703125" style="105" customWidth="1"/>
    <col min="514" max="514" width="2.28515625" style="105" customWidth="1"/>
    <col min="515" max="515" width="11.85546875" style="105" customWidth="1"/>
    <col min="516" max="516" width="39.42578125" style="105" customWidth="1"/>
    <col min="517" max="517" width="20.7109375" style="105" customWidth="1"/>
    <col min="518" max="768" width="9.140625" style="105"/>
    <col min="769" max="769" width="6.5703125" style="105" customWidth="1"/>
    <col min="770" max="770" width="2.28515625" style="105" customWidth="1"/>
    <col min="771" max="771" width="11.85546875" style="105" customWidth="1"/>
    <col min="772" max="772" width="39.42578125" style="105" customWidth="1"/>
    <col min="773" max="773" width="20.7109375" style="105" customWidth="1"/>
    <col min="774" max="1024" width="9.140625" style="105"/>
    <col min="1025" max="1025" width="6.5703125" style="105" customWidth="1"/>
    <col min="1026" max="1026" width="2.28515625" style="105" customWidth="1"/>
    <col min="1027" max="1027" width="11.85546875" style="105" customWidth="1"/>
    <col min="1028" max="1028" width="39.42578125" style="105" customWidth="1"/>
    <col min="1029" max="1029" width="20.7109375" style="105" customWidth="1"/>
    <col min="1030" max="1280" width="9.140625" style="105"/>
    <col min="1281" max="1281" width="6.5703125" style="105" customWidth="1"/>
    <col min="1282" max="1282" width="2.28515625" style="105" customWidth="1"/>
    <col min="1283" max="1283" width="11.85546875" style="105" customWidth="1"/>
    <col min="1284" max="1284" width="39.42578125" style="105" customWidth="1"/>
    <col min="1285" max="1285" width="20.7109375" style="105" customWidth="1"/>
    <col min="1286" max="1536" width="9.140625" style="105"/>
    <col min="1537" max="1537" width="6.5703125" style="105" customWidth="1"/>
    <col min="1538" max="1538" width="2.28515625" style="105" customWidth="1"/>
    <col min="1539" max="1539" width="11.85546875" style="105" customWidth="1"/>
    <col min="1540" max="1540" width="39.42578125" style="105" customWidth="1"/>
    <col min="1541" max="1541" width="20.7109375" style="105" customWidth="1"/>
    <col min="1542" max="1792" width="9.140625" style="105"/>
    <col min="1793" max="1793" width="6.5703125" style="105" customWidth="1"/>
    <col min="1794" max="1794" width="2.28515625" style="105" customWidth="1"/>
    <col min="1795" max="1795" width="11.85546875" style="105" customWidth="1"/>
    <col min="1796" max="1796" width="39.42578125" style="105" customWidth="1"/>
    <col min="1797" max="1797" width="20.7109375" style="105" customWidth="1"/>
    <col min="1798" max="2048" width="9.140625" style="105"/>
    <col min="2049" max="2049" width="6.5703125" style="105" customWidth="1"/>
    <col min="2050" max="2050" width="2.28515625" style="105" customWidth="1"/>
    <col min="2051" max="2051" width="11.85546875" style="105" customWidth="1"/>
    <col min="2052" max="2052" width="39.42578125" style="105" customWidth="1"/>
    <col min="2053" max="2053" width="20.7109375" style="105" customWidth="1"/>
    <col min="2054" max="2304" width="9.140625" style="105"/>
    <col min="2305" max="2305" width="6.5703125" style="105" customWidth="1"/>
    <col min="2306" max="2306" width="2.28515625" style="105" customWidth="1"/>
    <col min="2307" max="2307" width="11.85546875" style="105" customWidth="1"/>
    <col min="2308" max="2308" width="39.42578125" style="105" customWidth="1"/>
    <col min="2309" max="2309" width="20.7109375" style="105" customWidth="1"/>
    <col min="2310" max="2560" width="9.140625" style="105"/>
    <col min="2561" max="2561" width="6.5703125" style="105" customWidth="1"/>
    <col min="2562" max="2562" width="2.28515625" style="105" customWidth="1"/>
    <col min="2563" max="2563" width="11.85546875" style="105" customWidth="1"/>
    <col min="2564" max="2564" width="39.42578125" style="105" customWidth="1"/>
    <col min="2565" max="2565" width="20.7109375" style="105" customWidth="1"/>
    <col min="2566" max="2816" width="9.140625" style="105"/>
    <col min="2817" max="2817" width="6.5703125" style="105" customWidth="1"/>
    <col min="2818" max="2818" width="2.28515625" style="105" customWidth="1"/>
    <col min="2819" max="2819" width="11.85546875" style="105" customWidth="1"/>
    <col min="2820" max="2820" width="39.42578125" style="105" customWidth="1"/>
    <col min="2821" max="2821" width="20.7109375" style="105" customWidth="1"/>
    <col min="2822" max="3072" width="9.140625" style="105"/>
    <col min="3073" max="3073" width="6.5703125" style="105" customWidth="1"/>
    <col min="3074" max="3074" width="2.28515625" style="105" customWidth="1"/>
    <col min="3075" max="3075" width="11.85546875" style="105" customWidth="1"/>
    <col min="3076" max="3076" width="39.42578125" style="105" customWidth="1"/>
    <col min="3077" max="3077" width="20.7109375" style="105" customWidth="1"/>
    <col min="3078" max="3328" width="9.140625" style="105"/>
    <col min="3329" max="3329" width="6.5703125" style="105" customWidth="1"/>
    <col min="3330" max="3330" width="2.28515625" style="105" customWidth="1"/>
    <col min="3331" max="3331" width="11.85546875" style="105" customWidth="1"/>
    <col min="3332" max="3332" width="39.42578125" style="105" customWidth="1"/>
    <col min="3333" max="3333" width="20.7109375" style="105" customWidth="1"/>
    <col min="3334" max="3584" width="9.140625" style="105"/>
    <col min="3585" max="3585" width="6.5703125" style="105" customWidth="1"/>
    <col min="3586" max="3586" width="2.28515625" style="105" customWidth="1"/>
    <col min="3587" max="3587" width="11.85546875" style="105" customWidth="1"/>
    <col min="3588" max="3588" width="39.42578125" style="105" customWidth="1"/>
    <col min="3589" max="3589" width="20.7109375" style="105" customWidth="1"/>
    <col min="3590" max="3840" width="9.140625" style="105"/>
    <col min="3841" max="3841" width="6.5703125" style="105" customWidth="1"/>
    <col min="3842" max="3842" width="2.28515625" style="105" customWidth="1"/>
    <col min="3843" max="3843" width="11.85546875" style="105" customWidth="1"/>
    <col min="3844" max="3844" width="39.42578125" style="105" customWidth="1"/>
    <col min="3845" max="3845" width="20.7109375" style="105" customWidth="1"/>
    <col min="3846" max="4096" width="9.140625" style="105"/>
    <col min="4097" max="4097" width="6.5703125" style="105" customWidth="1"/>
    <col min="4098" max="4098" width="2.28515625" style="105" customWidth="1"/>
    <col min="4099" max="4099" width="11.85546875" style="105" customWidth="1"/>
    <col min="4100" max="4100" width="39.42578125" style="105" customWidth="1"/>
    <col min="4101" max="4101" width="20.7109375" style="105" customWidth="1"/>
    <col min="4102" max="4352" width="9.140625" style="105"/>
    <col min="4353" max="4353" width="6.5703125" style="105" customWidth="1"/>
    <col min="4354" max="4354" width="2.28515625" style="105" customWidth="1"/>
    <col min="4355" max="4355" width="11.85546875" style="105" customWidth="1"/>
    <col min="4356" max="4356" width="39.42578125" style="105" customWidth="1"/>
    <col min="4357" max="4357" width="20.7109375" style="105" customWidth="1"/>
    <col min="4358" max="4608" width="9.140625" style="105"/>
    <col min="4609" max="4609" width="6.5703125" style="105" customWidth="1"/>
    <col min="4610" max="4610" width="2.28515625" style="105" customWidth="1"/>
    <col min="4611" max="4611" width="11.85546875" style="105" customWidth="1"/>
    <col min="4612" max="4612" width="39.42578125" style="105" customWidth="1"/>
    <col min="4613" max="4613" width="20.7109375" style="105" customWidth="1"/>
    <col min="4614" max="4864" width="9.140625" style="105"/>
    <col min="4865" max="4865" width="6.5703125" style="105" customWidth="1"/>
    <col min="4866" max="4866" width="2.28515625" style="105" customWidth="1"/>
    <col min="4867" max="4867" width="11.85546875" style="105" customWidth="1"/>
    <col min="4868" max="4868" width="39.42578125" style="105" customWidth="1"/>
    <col min="4869" max="4869" width="20.7109375" style="105" customWidth="1"/>
    <col min="4870" max="5120" width="9.140625" style="105"/>
    <col min="5121" max="5121" width="6.5703125" style="105" customWidth="1"/>
    <col min="5122" max="5122" width="2.28515625" style="105" customWidth="1"/>
    <col min="5123" max="5123" width="11.85546875" style="105" customWidth="1"/>
    <col min="5124" max="5124" width="39.42578125" style="105" customWidth="1"/>
    <col min="5125" max="5125" width="20.7109375" style="105" customWidth="1"/>
    <col min="5126" max="5376" width="9.140625" style="105"/>
    <col min="5377" max="5377" width="6.5703125" style="105" customWidth="1"/>
    <col min="5378" max="5378" width="2.28515625" style="105" customWidth="1"/>
    <col min="5379" max="5379" width="11.85546875" style="105" customWidth="1"/>
    <col min="5380" max="5380" width="39.42578125" style="105" customWidth="1"/>
    <col min="5381" max="5381" width="20.7109375" style="105" customWidth="1"/>
    <col min="5382" max="5632" width="9.140625" style="105"/>
    <col min="5633" max="5633" width="6.5703125" style="105" customWidth="1"/>
    <col min="5634" max="5634" width="2.28515625" style="105" customWidth="1"/>
    <col min="5635" max="5635" width="11.85546875" style="105" customWidth="1"/>
    <col min="5636" max="5636" width="39.42578125" style="105" customWidth="1"/>
    <col min="5637" max="5637" width="20.7109375" style="105" customWidth="1"/>
    <col min="5638" max="5888" width="9.140625" style="105"/>
    <col min="5889" max="5889" width="6.5703125" style="105" customWidth="1"/>
    <col min="5890" max="5890" width="2.28515625" style="105" customWidth="1"/>
    <col min="5891" max="5891" width="11.85546875" style="105" customWidth="1"/>
    <col min="5892" max="5892" width="39.42578125" style="105" customWidth="1"/>
    <col min="5893" max="5893" width="20.7109375" style="105" customWidth="1"/>
    <col min="5894" max="6144" width="9.140625" style="105"/>
    <col min="6145" max="6145" width="6.5703125" style="105" customWidth="1"/>
    <col min="6146" max="6146" width="2.28515625" style="105" customWidth="1"/>
    <col min="6147" max="6147" width="11.85546875" style="105" customWidth="1"/>
    <col min="6148" max="6148" width="39.42578125" style="105" customWidth="1"/>
    <col min="6149" max="6149" width="20.7109375" style="105" customWidth="1"/>
    <col min="6150" max="6400" width="9.140625" style="105"/>
    <col min="6401" max="6401" width="6.5703125" style="105" customWidth="1"/>
    <col min="6402" max="6402" width="2.28515625" style="105" customWidth="1"/>
    <col min="6403" max="6403" width="11.85546875" style="105" customWidth="1"/>
    <col min="6404" max="6404" width="39.42578125" style="105" customWidth="1"/>
    <col min="6405" max="6405" width="20.7109375" style="105" customWidth="1"/>
    <col min="6406" max="6656" width="9.140625" style="105"/>
    <col min="6657" max="6657" width="6.5703125" style="105" customWidth="1"/>
    <col min="6658" max="6658" width="2.28515625" style="105" customWidth="1"/>
    <col min="6659" max="6659" width="11.85546875" style="105" customWidth="1"/>
    <col min="6660" max="6660" width="39.42578125" style="105" customWidth="1"/>
    <col min="6661" max="6661" width="20.7109375" style="105" customWidth="1"/>
    <col min="6662" max="6912" width="9.140625" style="105"/>
    <col min="6913" max="6913" width="6.5703125" style="105" customWidth="1"/>
    <col min="6914" max="6914" width="2.28515625" style="105" customWidth="1"/>
    <col min="6915" max="6915" width="11.85546875" style="105" customWidth="1"/>
    <col min="6916" max="6916" width="39.42578125" style="105" customWidth="1"/>
    <col min="6917" max="6917" width="20.7109375" style="105" customWidth="1"/>
    <col min="6918" max="7168" width="9.140625" style="105"/>
    <col min="7169" max="7169" width="6.5703125" style="105" customWidth="1"/>
    <col min="7170" max="7170" width="2.28515625" style="105" customWidth="1"/>
    <col min="7171" max="7171" width="11.85546875" style="105" customWidth="1"/>
    <col min="7172" max="7172" width="39.42578125" style="105" customWidth="1"/>
    <col min="7173" max="7173" width="20.7109375" style="105" customWidth="1"/>
    <col min="7174" max="7424" width="9.140625" style="105"/>
    <col min="7425" max="7425" width="6.5703125" style="105" customWidth="1"/>
    <col min="7426" max="7426" width="2.28515625" style="105" customWidth="1"/>
    <col min="7427" max="7427" width="11.85546875" style="105" customWidth="1"/>
    <col min="7428" max="7428" width="39.42578125" style="105" customWidth="1"/>
    <col min="7429" max="7429" width="20.7109375" style="105" customWidth="1"/>
    <col min="7430" max="7680" width="9.140625" style="105"/>
    <col min="7681" max="7681" width="6.5703125" style="105" customWidth="1"/>
    <col min="7682" max="7682" width="2.28515625" style="105" customWidth="1"/>
    <col min="7683" max="7683" width="11.85546875" style="105" customWidth="1"/>
    <col min="7684" max="7684" width="39.42578125" style="105" customWidth="1"/>
    <col min="7685" max="7685" width="20.7109375" style="105" customWidth="1"/>
    <col min="7686" max="7936" width="9.140625" style="105"/>
    <col min="7937" max="7937" width="6.5703125" style="105" customWidth="1"/>
    <col min="7938" max="7938" width="2.28515625" style="105" customWidth="1"/>
    <col min="7939" max="7939" width="11.85546875" style="105" customWidth="1"/>
    <col min="7940" max="7940" width="39.42578125" style="105" customWidth="1"/>
    <col min="7941" max="7941" width="20.7109375" style="105" customWidth="1"/>
    <col min="7942" max="8192" width="9.140625" style="105"/>
    <col min="8193" max="8193" width="6.5703125" style="105" customWidth="1"/>
    <col min="8194" max="8194" width="2.28515625" style="105" customWidth="1"/>
    <col min="8195" max="8195" width="11.85546875" style="105" customWidth="1"/>
    <col min="8196" max="8196" width="39.42578125" style="105" customWidth="1"/>
    <col min="8197" max="8197" width="20.7109375" style="105" customWidth="1"/>
    <col min="8198" max="8448" width="9.140625" style="105"/>
    <col min="8449" max="8449" width="6.5703125" style="105" customWidth="1"/>
    <col min="8450" max="8450" width="2.28515625" style="105" customWidth="1"/>
    <col min="8451" max="8451" width="11.85546875" style="105" customWidth="1"/>
    <col min="8452" max="8452" width="39.42578125" style="105" customWidth="1"/>
    <col min="8453" max="8453" width="20.7109375" style="105" customWidth="1"/>
    <col min="8454" max="8704" width="9.140625" style="105"/>
    <col min="8705" max="8705" width="6.5703125" style="105" customWidth="1"/>
    <col min="8706" max="8706" width="2.28515625" style="105" customWidth="1"/>
    <col min="8707" max="8707" width="11.85546875" style="105" customWidth="1"/>
    <col min="8708" max="8708" width="39.42578125" style="105" customWidth="1"/>
    <col min="8709" max="8709" width="20.7109375" style="105" customWidth="1"/>
    <col min="8710" max="8960" width="9.140625" style="105"/>
    <col min="8961" max="8961" width="6.5703125" style="105" customWidth="1"/>
    <col min="8962" max="8962" width="2.28515625" style="105" customWidth="1"/>
    <col min="8963" max="8963" width="11.85546875" style="105" customWidth="1"/>
    <col min="8964" max="8964" width="39.42578125" style="105" customWidth="1"/>
    <col min="8965" max="8965" width="20.7109375" style="105" customWidth="1"/>
    <col min="8966" max="9216" width="9.140625" style="105"/>
    <col min="9217" max="9217" width="6.5703125" style="105" customWidth="1"/>
    <col min="9218" max="9218" width="2.28515625" style="105" customWidth="1"/>
    <col min="9219" max="9219" width="11.85546875" style="105" customWidth="1"/>
    <col min="9220" max="9220" width="39.42578125" style="105" customWidth="1"/>
    <col min="9221" max="9221" width="20.7109375" style="105" customWidth="1"/>
    <col min="9222" max="9472" width="9.140625" style="105"/>
    <col min="9473" max="9473" width="6.5703125" style="105" customWidth="1"/>
    <col min="9474" max="9474" width="2.28515625" style="105" customWidth="1"/>
    <col min="9475" max="9475" width="11.85546875" style="105" customWidth="1"/>
    <col min="9476" max="9476" width="39.42578125" style="105" customWidth="1"/>
    <col min="9477" max="9477" width="20.7109375" style="105" customWidth="1"/>
    <col min="9478" max="9728" width="9.140625" style="105"/>
    <col min="9729" max="9729" width="6.5703125" style="105" customWidth="1"/>
    <col min="9730" max="9730" width="2.28515625" style="105" customWidth="1"/>
    <col min="9731" max="9731" width="11.85546875" style="105" customWidth="1"/>
    <col min="9732" max="9732" width="39.42578125" style="105" customWidth="1"/>
    <col min="9733" max="9733" width="20.7109375" style="105" customWidth="1"/>
    <col min="9734" max="9984" width="9.140625" style="105"/>
    <col min="9985" max="9985" width="6.5703125" style="105" customWidth="1"/>
    <col min="9986" max="9986" width="2.28515625" style="105" customWidth="1"/>
    <col min="9987" max="9987" width="11.85546875" style="105" customWidth="1"/>
    <col min="9988" max="9988" width="39.42578125" style="105" customWidth="1"/>
    <col min="9989" max="9989" width="20.7109375" style="105" customWidth="1"/>
    <col min="9990" max="10240" width="9.140625" style="105"/>
    <col min="10241" max="10241" width="6.5703125" style="105" customWidth="1"/>
    <col min="10242" max="10242" width="2.28515625" style="105" customWidth="1"/>
    <col min="10243" max="10243" width="11.85546875" style="105" customWidth="1"/>
    <col min="10244" max="10244" width="39.42578125" style="105" customWidth="1"/>
    <col min="10245" max="10245" width="20.7109375" style="105" customWidth="1"/>
    <col min="10246" max="10496" width="9.140625" style="105"/>
    <col min="10497" max="10497" width="6.5703125" style="105" customWidth="1"/>
    <col min="10498" max="10498" width="2.28515625" style="105" customWidth="1"/>
    <col min="10499" max="10499" width="11.85546875" style="105" customWidth="1"/>
    <col min="10500" max="10500" width="39.42578125" style="105" customWidth="1"/>
    <col min="10501" max="10501" width="20.7109375" style="105" customWidth="1"/>
    <col min="10502" max="10752" width="9.140625" style="105"/>
    <col min="10753" max="10753" width="6.5703125" style="105" customWidth="1"/>
    <col min="10754" max="10754" width="2.28515625" style="105" customWidth="1"/>
    <col min="10755" max="10755" width="11.85546875" style="105" customWidth="1"/>
    <col min="10756" max="10756" width="39.42578125" style="105" customWidth="1"/>
    <col min="10757" max="10757" width="20.7109375" style="105" customWidth="1"/>
    <col min="10758" max="11008" width="9.140625" style="105"/>
    <col min="11009" max="11009" width="6.5703125" style="105" customWidth="1"/>
    <col min="11010" max="11010" width="2.28515625" style="105" customWidth="1"/>
    <col min="11011" max="11011" width="11.85546875" style="105" customWidth="1"/>
    <col min="11012" max="11012" width="39.42578125" style="105" customWidth="1"/>
    <col min="11013" max="11013" width="20.7109375" style="105" customWidth="1"/>
    <col min="11014" max="11264" width="9.140625" style="105"/>
    <col min="11265" max="11265" width="6.5703125" style="105" customWidth="1"/>
    <col min="11266" max="11266" width="2.28515625" style="105" customWidth="1"/>
    <col min="11267" max="11267" width="11.85546875" style="105" customWidth="1"/>
    <col min="11268" max="11268" width="39.42578125" style="105" customWidth="1"/>
    <col min="11269" max="11269" width="20.7109375" style="105" customWidth="1"/>
    <col min="11270" max="11520" width="9.140625" style="105"/>
    <col min="11521" max="11521" width="6.5703125" style="105" customWidth="1"/>
    <col min="11522" max="11522" width="2.28515625" style="105" customWidth="1"/>
    <col min="11523" max="11523" width="11.85546875" style="105" customWidth="1"/>
    <col min="11524" max="11524" width="39.42578125" style="105" customWidth="1"/>
    <col min="11525" max="11525" width="20.7109375" style="105" customWidth="1"/>
    <col min="11526" max="11776" width="9.140625" style="105"/>
    <col min="11777" max="11777" width="6.5703125" style="105" customWidth="1"/>
    <col min="11778" max="11778" width="2.28515625" style="105" customWidth="1"/>
    <col min="11779" max="11779" width="11.85546875" style="105" customWidth="1"/>
    <col min="11780" max="11780" width="39.42578125" style="105" customWidth="1"/>
    <col min="11781" max="11781" width="20.7109375" style="105" customWidth="1"/>
    <col min="11782" max="12032" width="9.140625" style="105"/>
    <col min="12033" max="12033" width="6.5703125" style="105" customWidth="1"/>
    <col min="12034" max="12034" width="2.28515625" style="105" customWidth="1"/>
    <col min="12035" max="12035" width="11.85546875" style="105" customWidth="1"/>
    <col min="12036" max="12036" width="39.42578125" style="105" customWidth="1"/>
    <col min="12037" max="12037" width="20.7109375" style="105" customWidth="1"/>
    <col min="12038" max="12288" width="9.140625" style="105"/>
    <col min="12289" max="12289" width="6.5703125" style="105" customWidth="1"/>
    <col min="12290" max="12290" width="2.28515625" style="105" customWidth="1"/>
    <col min="12291" max="12291" width="11.85546875" style="105" customWidth="1"/>
    <col min="12292" max="12292" width="39.42578125" style="105" customWidth="1"/>
    <col min="12293" max="12293" width="20.7109375" style="105" customWidth="1"/>
    <col min="12294" max="12544" width="9.140625" style="105"/>
    <col min="12545" max="12545" width="6.5703125" style="105" customWidth="1"/>
    <col min="12546" max="12546" width="2.28515625" style="105" customWidth="1"/>
    <col min="12547" max="12547" width="11.85546875" style="105" customWidth="1"/>
    <col min="12548" max="12548" width="39.42578125" style="105" customWidth="1"/>
    <col min="12549" max="12549" width="20.7109375" style="105" customWidth="1"/>
    <col min="12550" max="12800" width="9.140625" style="105"/>
    <col min="12801" max="12801" width="6.5703125" style="105" customWidth="1"/>
    <col min="12802" max="12802" width="2.28515625" style="105" customWidth="1"/>
    <col min="12803" max="12803" width="11.85546875" style="105" customWidth="1"/>
    <col min="12804" max="12804" width="39.42578125" style="105" customWidth="1"/>
    <col min="12805" max="12805" width="20.7109375" style="105" customWidth="1"/>
    <col min="12806" max="13056" width="9.140625" style="105"/>
    <col min="13057" max="13057" width="6.5703125" style="105" customWidth="1"/>
    <col min="13058" max="13058" width="2.28515625" style="105" customWidth="1"/>
    <col min="13059" max="13059" width="11.85546875" style="105" customWidth="1"/>
    <col min="13060" max="13060" width="39.42578125" style="105" customWidth="1"/>
    <col min="13061" max="13061" width="20.7109375" style="105" customWidth="1"/>
    <col min="13062" max="13312" width="9.140625" style="105"/>
    <col min="13313" max="13313" width="6.5703125" style="105" customWidth="1"/>
    <col min="13314" max="13314" width="2.28515625" style="105" customWidth="1"/>
    <col min="13315" max="13315" width="11.85546875" style="105" customWidth="1"/>
    <col min="13316" max="13316" width="39.42578125" style="105" customWidth="1"/>
    <col min="13317" max="13317" width="20.7109375" style="105" customWidth="1"/>
    <col min="13318" max="13568" width="9.140625" style="105"/>
    <col min="13569" max="13569" width="6.5703125" style="105" customWidth="1"/>
    <col min="13570" max="13570" width="2.28515625" style="105" customWidth="1"/>
    <col min="13571" max="13571" width="11.85546875" style="105" customWidth="1"/>
    <col min="13572" max="13572" width="39.42578125" style="105" customWidth="1"/>
    <col min="13573" max="13573" width="20.7109375" style="105" customWidth="1"/>
    <col min="13574" max="13824" width="9.140625" style="105"/>
    <col min="13825" max="13825" width="6.5703125" style="105" customWidth="1"/>
    <col min="13826" max="13826" width="2.28515625" style="105" customWidth="1"/>
    <col min="13827" max="13827" width="11.85546875" style="105" customWidth="1"/>
    <col min="13828" max="13828" width="39.42578125" style="105" customWidth="1"/>
    <col min="13829" max="13829" width="20.7109375" style="105" customWidth="1"/>
    <col min="13830" max="14080" width="9.140625" style="105"/>
    <col min="14081" max="14081" width="6.5703125" style="105" customWidth="1"/>
    <col min="14082" max="14082" width="2.28515625" style="105" customWidth="1"/>
    <col min="14083" max="14083" width="11.85546875" style="105" customWidth="1"/>
    <col min="14084" max="14084" width="39.42578125" style="105" customWidth="1"/>
    <col min="14085" max="14085" width="20.7109375" style="105" customWidth="1"/>
    <col min="14086" max="14336" width="9.140625" style="105"/>
    <col min="14337" max="14337" width="6.5703125" style="105" customWidth="1"/>
    <col min="14338" max="14338" width="2.28515625" style="105" customWidth="1"/>
    <col min="14339" max="14339" width="11.85546875" style="105" customWidth="1"/>
    <col min="14340" max="14340" width="39.42578125" style="105" customWidth="1"/>
    <col min="14341" max="14341" width="20.7109375" style="105" customWidth="1"/>
    <col min="14342" max="14592" width="9.140625" style="105"/>
    <col min="14593" max="14593" width="6.5703125" style="105" customWidth="1"/>
    <col min="14594" max="14594" width="2.28515625" style="105" customWidth="1"/>
    <col min="14595" max="14595" width="11.85546875" style="105" customWidth="1"/>
    <col min="14596" max="14596" width="39.42578125" style="105" customWidth="1"/>
    <col min="14597" max="14597" width="20.7109375" style="105" customWidth="1"/>
    <col min="14598" max="14848" width="9.140625" style="105"/>
    <col min="14849" max="14849" width="6.5703125" style="105" customWidth="1"/>
    <col min="14850" max="14850" width="2.28515625" style="105" customWidth="1"/>
    <col min="14851" max="14851" width="11.85546875" style="105" customWidth="1"/>
    <col min="14852" max="14852" width="39.42578125" style="105" customWidth="1"/>
    <col min="14853" max="14853" width="20.7109375" style="105" customWidth="1"/>
    <col min="14854" max="15104" width="9.140625" style="105"/>
    <col min="15105" max="15105" width="6.5703125" style="105" customWidth="1"/>
    <col min="15106" max="15106" width="2.28515625" style="105" customWidth="1"/>
    <col min="15107" max="15107" width="11.85546875" style="105" customWidth="1"/>
    <col min="15108" max="15108" width="39.42578125" style="105" customWidth="1"/>
    <col min="15109" max="15109" width="20.7109375" style="105" customWidth="1"/>
    <col min="15110" max="15360" width="9.140625" style="105"/>
    <col min="15361" max="15361" width="6.5703125" style="105" customWidth="1"/>
    <col min="15362" max="15362" width="2.28515625" style="105" customWidth="1"/>
    <col min="15363" max="15363" width="11.85546875" style="105" customWidth="1"/>
    <col min="15364" max="15364" width="39.42578125" style="105" customWidth="1"/>
    <col min="15365" max="15365" width="20.7109375" style="105" customWidth="1"/>
    <col min="15366" max="15616" width="9.140625" style="105"/>
    <col min="15617" max="15617" width="6.5703125" style="105" customWidth="1"/>
    <col min="15618" max="15618" width="2.28515625" style="105" customWidth="1"/>
    <col min="15619" max="15619" width="11.85546875" style="105" customWidth="1"/>
    <col min="15620" max="15620" width="39.42578125" style="105" customWidth="1"/>
    <col min="15621" max="15621" width="20.7109375" style="105" customWidth="1"/>
    <col min="15622" max="15872" width="9.140625" style="105"/>
    <col min="15873" max="15873" width="6.5703125" style="105" customWidth="1"/>
    <col min="15874" max="15874" width="2.28515625" style="105" customWidth="1"/>
    <col min="15875" max="15875" width="11.85546875" style="105" customWidth="1"/>
    <col min="15876" max="15876" width="39.42578125" style="105" customWidth="1"/>
    <col min="15877" max="15877" width="20.7109375" style="105" customWidth="1"/>
    <col min="15878" max="16128" width="9.140625" style="105"/>
    <col min="16129" max="16129" width="6.5703125" style="105" customWidth="1"/>
    <col min="16130" max="16130" width="2.28515625" style="105" customWidth="1"/>
    <col min="16131" max="16131" width="11.85546875" style="105" customWidth="1"/>
    <col min="16132" max="16132" width="39.42578125" style="105" customWidth="1"/>
    <col min="16133" max="16133" width="20.7109375" style="105" customWidth="1"/>
    <col min="16134" max="16384" width="9.140625" style="105"/>
  </cols>
  <sheetData>
    <row r="1" spans="1:5">
      <c r="A1" s="275" t="s">
        <v>70</v>
      </c>
      <c r="B1" s="275"/>
      <c r="C1" s="275"/>
      <c r="D1" s="275"/>
      <c r="E1" s="275"/>
    </row>
    <row r="2" spans="1:5">
      <c r="A2" s="275"/>
      <c r="B2" s="275"/>
      <c r="C2" s="275"/>
      <c r="D2" s="275"/>
      <c r="E2" s="275"/>
    </row>
    <row r="3" spans="1:5">
      <c r="A3" s="275" t="s">
        <v>71</v>
      </c>
      <c r="B3" s="275"/>
      <c r="C3" s="275"/>
      <c r="D3" s="275"/>
      <c r="E3" s="275"/>
    </row>
    <row r="4" spans="1:5">
      <c r="A4" s="264"/>
      <c r="B4" s="264"/>
      <c r="C4" s="264"/>
      <c r="D4" s="264"/>
      <c r="E4" s="264"/>
    </row>
    <row r="5" spans="1:5">
      <c r="A5" s="275" t="s">
        <v>72</v>
      </c>
      <c r="B5" s="275"/>
      <c r="C5" s="275"/>
      <c r="D5" s="275"/>
      <c r="E5" s="275"/>
    </row>
    <row r="6" spans="1:5">
      <c r="A6" s="275" t="s">
        <v>73</v>
      </c>
      <c r="B6" s="275"/>
      <c r="C6" s="275"/>
      <c r="D6" s="275"/>
      <c r="E6" s="275"/>
    </row>
    <row r="7" spans="1:5">
      <c r="A7" s="264"/>
      <c r="B7" s="264"/>
      <c r="C7" s="264"/>
      <c r="D7" s="264"/>
      <c r="E7" s="264"/>
    </row>
    <row r="8" spans="1:5" ht="15.75">
      <c r="A8" s="279" t="s">
        <v>74</v>
      </c>
      <c r="B8" s="279"/>
      <c r="C8" s="279"/>
      <c r="D8" s="279"/>
      <c r="E8" s="279"/>
    </row>
    <row r="9" spans="1:5">
      <c r="A9" s="264"/>
      <c r="B9" s="264"/>
      <c r="C9" s="264"/>
      <c r="D9" s="264"/>
      <c r="E9" s="264"/>
    </row>
    <row r="10" spans="1:5" ht="22.9" customHeight="1">
      <c r="A10" s="280" t="s">
        <v>115</v>
      </c>
      <c r="B10" s="280"/>
      <c r="C10" s="280"/>
      <c r="D10" s="280"/>
      <c r="E10" s="280"/>
    </row>
    <row r="11" spans="1:5">
      <c r="A11" s="268" t="s">
        <v>117</v>
      </c>
      <c r="B11" s="268"/>
      <c r="C11" s="268"/>
      <c r="D11" s="268"/>
      <c r="E11" s="268"/>
    </row>
    <row r="12" spans="1:5">
      <c r="A12" s="281" t="s">
        <v>273</v>
      </c>
      <c r="B12" s="281"/>
      <c r="C12" s="281"/>
      <c r="D12" s="281"/>
      <c r="E12" s="281"/>
    </row>
    <row r="13" spans="1:5">
      <c r="A13" s="282" t="s">
        <v>274</v>
      </c>
      <c r="B13" s="282"/>
      <c r="C13" s="282"/>
      <c r="D13" s="282"/>
      <c r="E13" s="282"/>
    </row>
    <row r="14" spans="1:5" ht="12.75" thickBot="1">
      <c r="A14" s="283"/>
      <c r="B14" s="283"/>
      <c r="C14" s="283"/>
      <c r="D14" s="283"/>
      <c r="E14" s="283"/>
    </row>
    <row r="15" spans="1:5" ht="12.75" thickBot="1">
      <c r="A15" s="284" t="s">
        <v>75</v>
      </c>
      <c r="B15" s="270"/>
      <c r="C15" s="270" t="s">
        <v>76</v>
      </c>
      <c r="D15" s="270"/>
      <c r="E15" s="106" t="s">
        <v>77</v>
      </c>
    </row>
    <row r="16" spans="1:5" ht="23.45" customHeight="1">
      <c r="A16" s="276" t="s">
        <v>15</v>
      </c>
      <c r="B16" s="277"/>
      <c r="C16" s="278" t="s">
        <v>120</v>
      </c>
      <c r="D16" s="278"/>
      <c r="E16" s="80">
        <f>kopsavilkums!D24</f>
        <v>0</v>
      </c>
    </row>
    <row r="17" spans="1:5">
      <c r="A17" s="271"/>
      <c r="B17" s="272"/>
      <c r="C17" s="272"/>
      <c r="D17" s="272"/>
      <c r="E17" s="107"/>
    </row>
    <row r="18" spans="1:5">
      <c r="A18" s="271"/>
      <c r="B18" s="272"/>
      <c r="C18" s="272"/>
      <c r="D18" s="272"/>
      <c r="E18" s="107"/>
    </row>
    <row r="19" spans="1:5">
      <c r="A19" s="271"/>
      <c r="B19" s="272"/>
      <c r="C19" s="272"/>
      <c r="D19" s="272"/>
      <c r="E19" s="107"/>
    </row>
    <row r="20" spans="1:5">
      <c r="A20" s="271"/>
      <c r="B20" s="272"/>
      <c r="C20" s="272"/>
      <c r="D20" s="272"/>
      <c r="E20" s="107"/>
    </row>
    <row r="21" spans="1:5">
      <c r="A21" s="271"/>
      <c r="B21" s="272"/>
      <c r="C21" s="272"/>
      <c r="D21" s="272"/>
      <c r="E21" s="107"/>
    </row>
    <row r="22" spans="1:5">
      <c r="A22" s="273" t="s">
        <v>60</v>
      </c>
      <c r="B22" s="274"/>
      <c r="C22" s="274"/>
      <c r="D22" s="274"/>
      <c r="E22" s="71">
        <f>SUM(E16:E18)</f>
        <v>0</v>
      </c>
    </row>
    <row r="23" spans="1:5">
      <c r="A23" s="264"/>
      <c r="B23" s="264"/>
      <c r="C23" s="264"/>
      <c r="D23" s="264"/>
      <c r="E23" s="264"/>
    </row>
    <row r="24" spans="1:5" ht="12.75" thickBot="1">
      <c r="A24" s="265" t="s">
        <v>78</v>
      </c>
      <c r="B24" s="266"/>
      <c r="C24" s="266"/>
      <c r="D24" s="266"/>
      <c r="E24" s="107">
        <f>ROUND((E22)*0.21,2)</f>
        <v>0</v>
      </c>
    </row>
    <row r="25" spans="1:5">
      <c r="A25" s="267"/>
      <c r="B25" s="267"/>
      <c r="C25" s="267"/>
      <c r="D25" s="267"/>
      <c r="E25" s="267"/>
    </row>
    <row r="26" spans="1:5">
      <c r="A26" s="268" t="s">
        <v>79</v>
      </c>
      <c r="B26" s="268"/>
      <c r="C26" s="268"/>
      <c r="D26" s="269" t="s">
        <v>272</v>
      </c>
      <c r="E26" s="269"/>
    </row>
    <row r="27" spans="1:5">
      <c r="A27" s="264"/>
      <c r="B27" s="264"/>
      <c r="C27" s="264"/>
      <c r="D27" s="264" t="s">
        <v>80</v>
      </c>
      <c r="E27" s="264"/>
    </row>
    <row r="28" spans="1:5">
      <c r="A28" s="264"/>
      <c r="B28" s="264"/>
      <c r="C28" s="264"/>
      <c r="D28" s="264"/>
      <c r="E28" s="264"/>
    </row>
    <row r="29" spans="1:5" s="123" customFormat="1">
      <c r="A29" s="268" t="s">
        <v>96</v>
      </c>
      <c r="B29" s="268"/>
      <c r="C29" s="268"/>
      <c r="D29" s="269" t="s">
        <v>154</v>
      </c>
      <c r="E29" s="269"/>
    </row>
    <row r="30" spans="1:5" s="123" customFormat="1">
      <c r="A30" s="264"/>
      <c r="B30" s="264"/>
      <c r="C30" s="264"/>
      <c r="D30" s="264" t="s">
        <v>80</v>
      </c>
      <c r="E30" s="264"/>
    </row>
  </sheetData>
  <mergeCells count="41">
    <mergeCell ref="A29:C29"/>
    <mergeCell ref="D29:E29"/>
    <mergeCell ref="A30:C30"/>
    <mergeCell ref="D30:E30"/>
    <mergeCell ref="A6:E6"/>
    <mergeCell ref="A16:B16"/>
    <mergeCell ref="C16:D16"/>
    <mergeCell ref="A7:E7"/>
    <mergeCell ref="A8:E8"/>
    <mergeCell ref="A9:E9"/>
    <mergeCell ref="A10:E10"/>
    <mergeCell ref="A11:E11"/>
    <mergeCell ref="A12:E12"/>
    <mergeCell ref="A13:E13"/>
    <mergeCell ref="A14:E14"/>
    <mergeCell ref="A15:B15"/>
    <mergeCell ref="A1:E1"/>
    <mergeCell ref="A2:E2"/>
    <mergeCell ref="A3:E3"/>
    <mergeCell ref="A4:E4"/>
    <mergeCell ref="A5:E5"/>
    <mergeCell ref="C15:D15"/>
    <mergeCell ref="A23:E23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D22"/>
    <mergeCell ref="A28:E28"/>
    <mergeCell ref="A24:D24"/>
    <mergeCell ref="A25:E25"/>
    <mergeCell ref="A26:C26"/>
    <mergeCell ref="D26:E26"/>
    <mergeCell ref="A27:C27"/>
    <mergeCell ref="D27:E2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topLeftCell="A7" zoomScaleNormal="100" workbookViewId="0">
      <selection activeCell="A26" sqref="A26:XFD26"/>
    </sheetView>
  </sheetViews>
  <sheetFormatPr defaultRowHeight="12"/>
  <cols>
    <col min="1" max="1" width="6.140625" style="8" customWidth="1"/>
    <col min="2" max="2" width="11.42578125" style="49" customWidth="1"/>
    <col min="3" max="3" width="44.140625" style="8" customWidth="1"/>
    <col min="4" max="4" width="19.28515625" style="49" customWidth="1"/>
    <col min="5" max="5" width="11.7109375" style="8" customWidth="1"/>
    <col min="6" max="6" width="13.28515625" style="8" customWidth="1"/>
    <col min="7" max="7" width="12.28515625" style="8" customWidth="1"/>
    <col min="8" max="8" width="12.42578125" style="8" customWidth="1"/>
    <col min="9" max="226" width="8.85546875" style="8"/>
    <col min="227" max="227" width="6.140625" style="8" customWidth="1"/>
    <col min="228" max="228" width="13.7109375" style="8" customWidth="1"/>
    <col min="229" max="229" width="11.42578125" style="8" customWidth="1"/>
    <col min="230" max="230" width="35.42578125" style="8" customWidth="1"/>
    <col min="231" max="231" width="15.5703125" style="8" customWidth="1"/>
    <col min="232" max="232" width="11.7109375" style="8" customWidth="1"/>
    <col min="233" max="233" width="13.28515625" style="8" customWidth="1"/>
    <col min="234" max="234" width="12.28515625" style="8" customWidth="1"/>
    <col min="235" max="235" width="12.42578125" style="8" customWidth="1"/>
    <col min="236" max="482" width="8.85546875" style="8"/>
    <col min="483" max="483" width="6.140625" style="8" customWidth="1"/>
    <col min="484" max="484" width="13.7109375" style="8" customWidth="1"/>
    <col min="485" max="485" width="11.42578125" style="8" customWidth="1"/>
    <col min="486" max="486" width="35.42578125" style="8" customWidth="1"/>
    <col min="487" max="487" width="15.5703125" style="8" customWidth="1"/>
    <col min="488" max="488" width="11.7109375" style="8" customWidth="1"/>
    <col min="489" max="489" width="13.28515625" style="8" customWidth="1"/>
    <col min="490" max="490" width="12.28515625" style="8" customWidth="1"/>
    <col min="491" max="491" width="12.42578125" style="8" customWidth="1"/>
    <col min="492" max="738" width="8.85546875" style="8"/>
    <col min="739" max="739" width="6.140625" style="8" customWidth="1"/>
    <col min="740" max="740" width="13.7109375" style="8" customWidth="1"/>
    <col min="741" max="741" width="11.42578125" style="8" customWidth="1"/>
    <col min="742" max="742" width="35.42578125" style="8" customWidth="1"/>
    <col min="743" max="743" width="15.5703125" style="8" customWidth="1"/>
    <col min="744" max="744" width="11.7109375" style="8" customWidth="1"/>
    <col min="745" max="745" width="13.28515625" style="8" customWidth="1"/>
    <col min="746" max="746" width="12.28515625" style="8" customWidth="1"/>
    <col min="747" max="747" width="12.42578125" style="8" customWidth="1"/>
    <col min="748" max="994" width="8.85546875" style="8"/>
    <col min="995" max="995" width="6.140625" style="8" customWidth="1"/>
    <col min="996" max="996" width="13.7109375" style="8" customWidth="1"/>
    <col min="997" max="997" width="11.42578125" style="8" customWidth="1"/>
    <col min="998" max="998" width="35.42578125" style="8" customWidth="1"/>
    <col min="999" max="999" width="15.5703125" style="8" customWidth="1"/>
    <col min="1000" max="1000" width="11.7109375" style="8" customWidth="1"/>
    <col min="1001" max="1001" width="13.28515625" style="8" customWidth="1"/>
    <col min="1002" max="1002" width="12.28515625" style="8" customWidth="1"/>
    <col min="1003" max="1003" width="12.42578125" style="8" customWidth="1"/>
    <col min="1004" max="1250" width="8.85546875" style="8"/>
    <col min="1251" max="1251" width="6.140625" style="8" customWidth="1"/>
    <col min="1252" max="1252" width="13.7109375" style="8" customWidth="1"/>
    <col min="1253" max="1253" width="11.42578125" style="8" customWidth="1"/>
    <col min="1254" max="1254" width="35.42578125" style="8" customWidth="1"/>
    <col min="1255" max="1255" width="15.5703125" style="8" customWidth="1"/>
    <col min="1256" max="1256" width="11.7109375" style="8" customWidth="1"/>
    <col min="1257" max="1257" width="13.28515625" style="8" customWidth="1"/>
    <col min="1258" max="1258" width="12.28515625" style="8" customWidth="1"/>
    <col min="1259" max="1259" width="12.42578125" style="8" customWidth="1"/>
    <col min="1260" max="1506" width="8.85546875" style="8"/>
    <col min="1507" max="1507" width="6.140625" style="8" customWidth="1"/>
    <col min="1508" max="1508" width="13.7109375" style="8" customWidth="1"/>
    <col min="1509" max="1509" width="11.42578125" style="8" customWidth="1"/>
    <col min="1510" max="1510" width="35.42578125" style="8" customWidth="1"/>
    <col min="1511" max="1511" width="15.5703125" style="8" customWidth="1"/>
    <col min="1512" max="1512" width="11.7109375" style="8" customWidth="1"/>
    <col min="1513" max="1513" width="13.28515625" style="8" customWidth="1"/>
    <col min="1514" max="1514" width="12.28515625" style="8" customWidth="1"/>
    <col min="1515" max="1515" width="12.42578125" style="8" customWidth="1"/>
    <col min="1516" max="1762" width="8.85546875" style="8"/>
    <col min="1763" max="1763" width="6.140625" style="8" customWidth="1"/>
    <col min="1764" max="1764" width="13.7109375" style="8" customWidth="1"/>
    <col min="1765" max="1765" width="11.42578125" style="8" customWidth="1"/>
    <col min="1766" max="1766" width="35.42578125" style="8" customWidth="1"/>
    <col min="1767" max="1767" width="15.5703125" style="8" customWidth="1"/>
    <col min="1768" max="1768" width="11.7109375" style="8" customWidth="1"/>
    <col min="1769" max="1769" width="13.28515625" style="8" customWidth="1"/>
    <col min="1770" max="1770" width="12.28515625" style="8" customWidth="1"/>
    <col min="1771" max="1771" width="12.42578125" style="8" customWidth="1"/>
    <col min="1772" max="2018" width="8.85546875" style="8"/>
    <col min="2019" max="2019" width="6.140625" style="8" customWidth="1"/>
    <col min="2020" max="2020" width="13.7109375" style="8" customWidth="1"/>
    <col min="2021" max="2021" width="11.42578125" style="8" customWidth="1"/>
    <col min="2022" max="2022" width="35.42578125" style="8" customWidth="1"/>
    <col min="2023" max="2023" width="15.5703125" style="8" customWidth="1"/>
    <col min="2024" max="2024" width="11.7109375" style="8" customWidth="1"/>
    <col min="2025" max="2025" width="13.28515625" style="8" customWidth="1"/>
    <col min="2026" max="2026" width="12.28515625" style="8" customWidth="1"/>
    <col min="2027" max="2027" width="12.42578125" style="8" customWidth="1"/>
    <col min="2028" max="2274" width="8.85546875" style="8"/>
    <col min="2275" max="2275" width="6.140625" style="8" customWidth="1"/>
    <col min="2276" max="2276" width="13.7109375" style="8" customWidth="1"/>
    <col min="2277" max="2277" width="11.42578125" style="8" customWidth="1"/>
    <col min="2278" max="2278" width="35.42578125" style="8" customWidth="1"/>
    <col min="2279" max="2279" width="15.5703125" style="8" customWidth="1"/>
    <col min="2280" max="2280" width="11.7109375" style="8" customWidth="1"/>
    <col min="2281" max="2281" width="13.28515625" style="8" customWidth="1"/>
    <col min="2282" max="2282" width="12.28515625" style="8" customWidth="1"/>
    <col min="2283" max="2283" width="12.42578125" style="8" customWidth="1"/>
    <col min="2284" max="2530" width="8.85546875" style="8"/>
    <col min="2531" max="2531" width="6.140625" style="8" customWidth="1"/>
    <col min="2532" max="2532" width="13.7109375" style="8" customWidth="1"/>
    <col min="2533" max="2533" width="11.42578125" style="8" customWidth="1"/>
    <col min="2534" max="2534" width="35.42578125" style="8" customWidth="1"/>
    <col min="2535" max="2535" width="15.5703125" style="8" customWidth="1"/>
    <col min="2536" max="2536" width="11.7109375" style="8" customWidth="1"/>
    <col min="2537" max="2537" width="13.28515625" style="8" customWidth="1"/>
    <col min="2538" max="2538" width="12.28515625" style="8" customWidth="1"/>
    <col min="2539" max="2539" width="12.42578125" style="8" customWidth="1"/>
    <col min="2540" max="2786" width="8.85546875" style="8"/>
    <col min="2787" max="2787" width="6.140625" style="8" customWidth="1"/>
    <col min="2788" max="2788" width="13.7109375" style="8" customWidth="1"/>
    <col min="2789" max="2789" width="11.42578125" style="8" customWidth="1"/>
    <col min="2790" max="2790" width="35.42578125" style="8" customWidth="1"/>
    <col min="2791" max="2791" width="15.5703125" style="8" customWidth="1"/>
    <col min="2792" max="2792" width="11.7109375" style="8" customWidth="1"/>
    <col min="2793" max="2793" width="13.28515625" style="8" customWidth="1"/>
    <col min="2794" max="2794" width="12.28515625" style="8" customWidth="1"/>
    <col min="2795" max="2795" width="12.42578125" style="8" customWidth="1"/>
    <col min="2796" max="3042" width="8.85546875" style="8"/>
    <col min="3043" max="3043" width="6.140625" style="8" customWidth="1"/>
    <col min="3044" max="3044" width="13.7109375" style="8" customWidth="1"/>
    <col min="3045" max="3045" width="11.42578125" style="8" customWidth="1"/>
    <col min="3046" max="3046" width="35.42578125" style="8" customWidth="1"/>
    <col min="3047" max="3047" width="15.5703125" style="8" customWidth="1"/>
    <col min="3048" max="3048" width="11.7109375" style="8" customWidth="1"/>
    <col min="3049" max="3049" width="13.28515625" style="8" customWidth="1"/>
    <col min="3050" max="3050" width="12.28515625" style="8" customWidth="1"/>
    <col min="3051" max="3051" width="12.42578125" style="8" customWidth="1"/>
    <col min="3052" max="3298" width="8.85546875" style="8"/>
    <col min="3299" max="3299" width="6.140625" style="8" customWidth="1"/>
    <col min="3300" max="3300" width="13.7109375" style="8" customWidth="1"/>
    <col min="3301" max="3301" width="11.42578125" style="8" customWidth="1"/>
    <col min="3302" max="3302" width="35.42578125" style="8" customWidth="1"/>
    <col min="3303" max="3303" width="15.5703125" style="8" customWidth="1"/>
    <col min="3304" max="3304" width="11.7109375" style="8" customWidth="1"/>
    <col min="3305" max="3305" width="13.28515625" style="8" customWidth="1"/>
    <col min="3306" max="3306" width="12.28515625" style="8" customWidth="1"/>
    <col min="3307" max="3307" width="12.42578125" style="8" customWidth="1"/>
    <col min="3308" max="3554" width="8.85546875" style="8"/>
    <col min="3555" max="3555" width="6.140625" style="8" customWidth="1"/>
    <col min="3556" max="3556" width="13.7109375" style="8" customWidth="1"/>
    <col min="3557" max="3557" width="11.42578125" style="8" customWidth="1"/>
    <col min="3558" max="3558" width="35.42578125" style="8" customWidth="1"/>
    <col min="3559" max="3559" width="15.5703125" style="8" customWidth="1"/>
    <col min="3560" max="3560" width="11.7109375" style="8" customWidth="1"/>
    <col min="3561" max="3561" width="13.28515625" style="8" customWidth="1"/>
    <col min="3562" max="3562" width="12.28515625" style="8" customWidth="1"/>
    <col min="3563" max="3563" width="12.42578125" style="8" customWidth="1"/>
    <col min="3564" max="3810" width="8.85546875" style="8"/>
    <col min="3811" max="3811" width="6.140625" style="8" customWidth="1"/>
    <col min="3812" max="3812" width="13.7109375" style="8" customWidth="1"/>
    <col min="3813" max="3813" width="11.42578125" style="8" customWidth="1"/>
    <col min="3814" max="3814" width="35.42578125" style="8" customWidth="1"/>
    <col min="3815" max="3815" width="15.5703125" style="8" customWidth="1"/>
    <col min="3816" max="3816" width="11.7109375" style="8" customWidth="1"/>
    <col min="3817" max="3817" width="13.28515625" style="8" customWidth="1"/>
    <col min="3818" max="3818" width="12.28515625" style="8" customWidth="1"/>
    <col min="3819" max="3819" width="12.42578125" style="8" customWidth="1"/>
    <col min="3820" max="4066" width="8.85546875" style="8"/>
    <col min="4067" max="4067" width="6.140625" style="8" customWidth="1"/>
    <col min="4068" max="4068" width="13.7109375" style="8" customWidth="1"/>
    <col min="4069" max="4069" width="11.42578125" style="8" customWidth="1"/>
    <col min="4070" max="4070" width="35.42578125" style="8" customWidth="1"/>
    <col min="4071" max="4071" width="15.5703125" style="8" customWidth="1"/>
    <col min="4072" max="4072" width="11.7109375" style="8" customWidth="1"/>
    <col min="4073" max="4073" width="13.28515625" style="8" customWidth="1"/>
    <col min="4074" max="4074" width="12.28515625" style="8" customWidth="1"/>
    <col min="4075" max="4075" width="12.42578125" style="8" customWidth="1"/>
    <col min="4076" max="4322" width="8.85546875" style="8"/>
    <col min="4323" max="4323" width="6.140625" style="8" customWidth="1"/>
    <col min="4324" max="4324" width="13.7109375" style="8" customWidth="1"/>
    <col min="4325" max="4325" width="11.42578125" style="8" customWidth="1"/>
    <col min="4326" max="4326" width="35.42578125" style="8" customWidth="1"/>
    <col min="4327" max="4327" width="15.5703125" style="8" customWidth="1"/>
    <col min="4328" max="4328" width="11.7109375" style="8" customWidth="1"/>
    <col min="4329" max="4329" width="13.28515625" style="8" customWidth="1"/>
    <col min="4330" max="4330" width="12.28515625" style="8" customWidth="1"/>
    <col min="4331" max="4331" width="12.42578125" style="8" customWidth="1"/>
    <col min="4332" max="4578" width="8.85546875" style="8"/>
    <col min="4579" max="4579" width="6.140625" style="8" customWidth="1"/>
    <col min="4580" max="4580" width="13.7109375" style="8" customWidth="1"/>
    <col min="4581" max="4581" width="11.42578125" style="8" customWidth="1"/>
    <col min="4582" max="4582" width="35.42578125" style="8" customWidth="1"/>
    <col min="4583" max="4583" width="15.5703125" style="8" customWidth="1"/>
    <col min="4584" max="4584" width="11.7109375" style="8" customWidth="1"/>
    <col min="4585" max="4585" width="13.28515625" style="8" customWidth="1"/>
    <col min="4586" max="4586" width="12.28515625" style="8" customWidth="1"/>
    <col min="4587" max="4587" width="12.42578125" style="8" customWidth="1"/>
    <col min="4588" max="4834" width="8.85546875" style="8"/>
    <col min="4835" max="4835" width="6.140625" style="8" customWidth="1"/>
    <col min="4836" max="4836" width="13.7109375" style="8" customWidth="1"/>
    <col min="4837" max="4837" width="11.42578125" style="8" customWidth="1"/>
    <col min="4838" max="4838" width="35.42578125" style="8" customWidth="1"/>
    <col min="4839" max="4839" width="15.5703125" style="8" customWidth="1"/>
    <col min="4840" max="4840" width="11.7109375" style="8" customWidth="1"/>
    <col min="4841" max="4841" width="13.28515625" style="8" customWidth="1"/>
    <col min="4842" max="4842" width="12.28515625" style="8" customWidth="1"/>
    <col min="4843" max="4843" width="12.42578125" style="8" customWidth="1"/>
    <col min="4844" max="5090" width="8.85546875" style="8"/>
    <col min="5091" max="5091" width="6.140625" style="8" customWidth="1"/>
    <col min="5092" max="5092" width="13.7109375" style="8" customWidth="1"/>
    <col min="5093" max="5093" width="11.42578125" style="8" customWidth="1"/>
    <col min="5094" max="5094" width="35.42578125" style="8" customWidth="1"/>
    <col min="5095" max="5095" width="15.5703125" style="8" customWidth="1"/>
    <col min="5096" max="5096" width="11.7109375" style="8" customWidth="1"/>
    <col min="5097" max="5097" width="13.28515625" style="8" customWidth="1"/>
    <col min="5098" max="5098" width="12.28515625" style="8" customWidth="1"/>
    <col min="5099" max="5099" width="12.42578125" style="8" customWidth="1"/>
    <col min="5100" max="5346" width="8.85546875" style="8"/>
    <col min="5347" max="5347" width="6.140625" style="8" customWidth="1"/>
    <col min="5348" max="5348" width="13.7109375" style="8" customWidth="1"/>
    <col min="5349" max="5349" width="11.42578125" style="8" customWidth="1"/>
    <col min="5350" max="5350" width="35.42578125" style="8" customWidth="1"/>
    <col min="5351" max="5351" width="15.5703125" style="8" customWidth="1"/>
    <col min="5352" max="5352" width="11.7109375" style="8" customWidth="1"/>
    <col min="5353" max="5353" width="13.28515625" style="8" customWidth="1"/>
    <col min="5354" max="5354" width="12.28515625" style="8" customWidth="1"/>
    <col min="5355" max="5355" width="12.42578125" style="8" customWidth="1"/>
    <col min="5356" max="5602" width="8.85546875" style="8"/>
    <col min="5603" max="5603" width="6.140625" style="8" customWidth="1"/>
    <col min="5604" max="5604" width="13.7109375" style="8" customWidth="1"/>
    <col min="5605" max="5605" width="11.42578125" style="8" customWidth="1"/>
    <col min="5606" max="5606" width="35.42578125" style="8" customWidth="1"/>
    <col min="5607" max="5607" width="15.5703125" style="8" customWidth="1"/>
    <col min="5608" max="5608" width="11.7109375" style="8" customWidth="1"/>
    <col min="5609" max="5609" width="13.28515625" style="8" customWidth="1"/>
    <col min="5610" max="5610" width="12.28515625" style="8" customWidth="1"/>
    <col min="5611" max="5611" width="12.42578125" style="8" customWidth="1"/>
    <col min="5612" max="5858" width="8.85546875" style="8"/>
    <col min="5859" max="5859" width="6.140625" style="8" customWidth="1"/>
    <col min="5860" max="5860" width="13.7109375" style="8" customWidth="1"/>
    <col min="5861" max="5861" width="11.42578125" style="8" customWidth="1"/>
    <col min="5862" max="5862" width="35.42578125" style="8" customWidth="1"/>
    <col min="5863" max="5863" width="15.5703125" style="8" customWidth="1"/>
    <col min="5864" max="5864" width="11.7109375" style="8" customWidth="1"/>
    <col min="5865" max="5865" width="13.28515625" style="8" customWidth="1"/>
    <col min="5866" max="5866" width="12.28515625" style="8" customWidth="1"/>
    <col min="5867" max="5867" width="12.42578125" style="8" customWidth="1"/>
    <col min="5868" max="6114" width="8.85546875" style="8"/>
    <col min="6115" max="6115" width="6.140625" style="8" customWidth="1"/>
    <col min="6116" max="6116" width="13.7109375" style="8" customWidth="1"/>
    <col min="6117" max="6117" width="11.42578125" style="8" customWidth="1"/>
    <col min="6118" max="6118" width="35.42578125" style="8" customWidth="1"/>
    <col min="6119" max="6119" width="15.5703125" style="8" customWidth="1"/>
    <col min="6120" max="6120" width="11.7109375" style="8" customWidth="1"/>
    <col min="6121" max="6121" width="13.28515625" style="8" customWidth="1"/>
    <col min="6122" max="6122" width="12.28515625" style="8" customWidth="1"/>
    <col min="6123" max="6123" width="12.42578125" style="8" customWidth="1"/>
    <col min="6124" max="6370" width="8.85546875" style="8"/>
    <col min="6371" max="6371" width="6.140625" style="8" customWidth="1"/>
    <col min="6372" max="6372" width="13.7109375" style="8" customWidth="1"/>
    <col min="6373" max="6373" width="11.42578125" style="8" customWidth="1"/>
    <col min="6374" max="6374" width="35.42578125" style="8" customWidth="1"/>
    <col min="6375" max="6375" width="15.5703125" style="8" customWidth="1"/>
    <col min="6376" max="6376" width="11.7109375" style="8" customWidth="1"/>
    <col min="6377" max="6377" width="13.28515625" style="8" customWidth="1"/>
    <col min="6378" max="6378" width="12.28515625" style="8" customWidth="1"/>
    <col min="6379" max="6379" width="12.42578125" style="8" customWidth="1"/>
    <col min="6380" max="6626" width="8.85546875" style="8"/>
    <col min="6627" max="6627" width="6.140625" style="8" customWidth="1"/>
    <col min="6628" max="6628" width="13.7109375" style="8" customWidth="1"/>
    <col min="6629" max="6629" width="11.42578125" style="8" customWidth="1"/>
    <col min="6630" max="6630" width="35.42578125" style="8" customWidth="1"/>
    <col min="6631" max="6631" width="15.5703125" style="8" customWidth="1"/>
    <col min="6632" max="6632" width="11.7109375" style="8" customWidth="1"/>
    <col min="6633" max="6633" width="13.28515625" style="8" customWidth="1"/>
    <col min="6634" max="6634" width="12.28515625" style="8" customWidth="1"/>
    <col min="6635" max="6635" width="12.42578125" style="8" customWidth="1"/>
    <col min="6636" max="6882" width="8.85546875" style="8"/>
    <col min="6883" max="6883" width="6.140625" style="8" customWidth="1"/>
    <col min="6884" max="6884" width="13.7109375" style="8" customWidth="1"/>
    <col min="6885" max="6885" width="11.42578125" style="8" customWidth="1"/>
    <col min="6886" max="6886" width="35.42578125" style="8" customWidth="1"/>
    <col min="6887" max="6887" width="15.5703125" style="8" customWidth="1"/>
    <col min="6888" max="6888" width="11.7109375" style="8" customWidth="1"/>
    <col min="6889" max="6889" width="13.28515625" style="8" customWidth="1"/>
    <col min="6890" max="6890" width="12.28515625" style="8" customWidth="1"/>
    <col min="6891" max="6891" width="12.42578125" style="8" customWidth="1"/>
    <col min="6892" max="7138" width="8.85546875" style="8"/>
    <col min="7139" max="7139" width="6.140625" style="8" customWidth="1"/>
    <col min="7140" max="7140" width="13.7109375" style="8" customWidth="1"/>
    <col min="7141" max="7141" width="11.42578125" style="8" customWidth="1"/>
    <col min="7142" max="7142" width="35.42578125" style="8" customWidth="1"/>
    <col min="7143" max="7143" width="15.5703125" style="8" customWidth="1"/>
    <col min="7144" max="7144" width="11.7109375" style="8" customWidth="1"/>
    <col min="7145" max="7145" width="13.28515625" style="8" customWidth="1"/>
    <col min="7146" max="7146" width="12.28515625" style="8" customWidth="1"/>
    <col min="7147" max="7147" width="12.42578125" style="8" customWidth="1"/>
    <col min="7148" max="7394" width="8.85546875" style="8"/>
    <col min="7395" max="7395" width="6.140625" style="8" customWidth="1"/>
    <col min="7396" max="7396" width="13.7109375" style="8" customWidth="1"/>
    <col min="7397" max="7397" width="11.42578125" style="8" customWidth="1"/>
    <col min="7398" max="7398" width="35.42578125" style="8" customWidth="1"/>
    <col min="7399" max="7399" width="15.5703125" style="8" customWidth="1"/>
    <col min="7400" max="7400" width="11.7109375" style="8" customWidth="1"/>
    <col min="7401" max="7401" width="13.28515625" style="8" customWidth="1"/>
    <col min="7402" max="7402" width="12.28515625" style="8" customWidth="1"/>
    <col min="7403" max="7403" width="12.42578125" style="8" customWidth="1"/>
    <col min="7404" max="7650" width="8.85546875" style="8"/>
    <col min="7651" max="7651" width="6.140625" style="8" customWidth="1"/>
    <col min="7652" max="7652" width="13.7109375" style="8" customWidth="1"/>
    <col min="7653" max="7653" width="11.42578125" style="8" customWidth="1"/>
    <col min="7654" max="7654" width="35.42578125" style="8" customWidth="1"/>
    <col min="7655" max="7655" width="15.5703125" style="8" customWidth="1"/>
    <col min="7656" max="7656" width="11.7109375" style="8" customWidth="1"/>
    <col min="7657" max="7657" width="13.28515625" style="8" customWidth="1"/>
    <col min="7658" max="7658" width="12.28515625" style="8" customWidth="1"/>
    <col min="7659" max="7659" width="12.42578125" style="8" customWidth="1"/>
    <col min="7660" max="7906" width="8.85546875" style="8"/>
    <col min="7907" max="7907" width="6.140625" style="8" customWidth="1"/>
    <col min="7908" max="7908" width="13.7109375" style="8" customWidth="1"/>
    <col min="7909" max="7909" width="11.42578125" style="8" customWidth="1"/>
    <col min="7910" max="7910" width="35.42578125" style="8" customWidth="1"/>
    <col min="7911" max="7911" width="15.5703125" style="8" customWidth="1"/>
    <col min="7912" max="7912" width="11.7109375" style="8" customWidth="1"/>
    <col min="7913" max="7913" width="13.28515625" style="8" customWidth="1"/>
    <col min="7914" max="7914" width="12.28515625" style="8" customWidth="1"/>
    <col min="7915" max="7915" width="12.42578125" style="8" customWidth="1"/>
    <col min="7916" max="8162" width="8.85546875" style="8"/>
    <col min="8163" max="8163" width="6.140625" style="8" customWidth="1"/>
    <col min="8164" max="8164" width="13.7109375" style="8" customWidth="1"/>
    <col min="8165" max="8165" width="11.42578125" style="8" customWidth="1"/>
    <col min="8166" max="8166" width="35.42578125" style="8" customWidth="1"/>
    <col min="8167" max="8167" width="15.5703125" style="8" customWidth="1"/>
    <col min="8168" max="8168" width="11.7109375" style="8" customWidth="1"/>
    <col min="8169" max="8169" width="13.28515625" style="8" customWidth="1"/>
    <col min="8170" max="8170" width="12.28515625" style="8" customWidth="1"/>
    <col min="8171" max="8171" width="12.42578125" style="8" customWidth="1"/>
    <col min="8172" max="8418" width="8.85546875" style="8"/>
    <col min="8419" max="8419" width="6.140625" style="8" customWidth="1"/>
    <col min="8420" max="8420" width="13.7109375" style="8" customWidth="1"/>
    <col min="8421" max="8421" width="11.42578125" style="8" customWidth="1"/>
    <col min="8422" max="8422" width="35.42578125" style="8" customWidth="1"/>
    <col min="8423" max="8423" width="15.5703125" style="8" customWidth="1"/>
    <col min="8424" max="8424" width="11.7109375" style="8" customWidth="1"/>
    <col min="8425" max="8425" width="13.28515625" style="8" customWidth="1"/>
    <col min="8426" max="8426" width="12.28515625" style="8" customWidth="1"/>
    <col min="8427" max="8427" width="12.42578125" style="8" customWidth="1"/>
    <col min="8428" max="8674" width="8.85546875" style="8"/>
    <col min="8675" max="8675" width="6.140625" style="8" customWidth="1"/>
    <col min="8676" max="8676" width="13.7109375" style="8" customWidth="1"/>
    <col min="8677" max="8677" width="11.42578125" style="8" customWidth="1"/>
    <col min="8678" max="8678" width="35.42578125" style="8" customWidth="1"/>
    <col min="8679" max="8679" width="15.5703125" style="8" customWidth="1"/>
    <col min="8680" max="8680" width="11.7109375" style="8" customWidth="1"/>
    <col min="8681" max="8681" width="13.28515625" style="8" customWidth="1"/>
    <col min="8682" max="8682" width="12.28515625" style="8" customWidth="1"/>
    <col min="8683" max="8683" width="12.42578125" style="8" customWidth="1"/>
    <col min="8684" max="8930" width="8.85546875" style="8"/>
    <col min="8931" max="8931" width="6.140625" style="8" customWidth="1"/>
    <col min="8932" max="8932" width="13.7109375" style="8" customWidth="1"/>
    <col min="8933" max="8933" width="11.42578125" style="8" customWidth="1"/>
    <col min="8934" max="8934" width="35.42578125" style="8" customWidth="1"/>
    <col min="8935" max="8935" width="15.5703125" style="8" customWidth="1"/>
    <col min="8936" max="8936" width="11.7109375" style="8" customWidth="1"/>
    <col min="8937" max="8937" width="13.28515625" style="8" customWidth="1"/>
    <col min="8938" max="8938" width="12.28515625" style="8" customWidth="1"/>
    <col min="8939" max="8939" width="12.42578125" style="8" customWidth="1"/>
    <col min="8940" max="9186" width="8.85546875" style="8"/>
    <col min="9187" max="9187" width="6.140625" style="8" customWidth="1"/>
    <col min="9188" max="9188" width="13.7109375" style="8" customWidth="1"/>
    <col min="9189" max="9189" width="11.42578125" style="8" customWidth="1"/>
    <col min="9190" max="9190" width="35.42578125" style="8" customWidth="1"/>
    <col min="9191" max="9191" width="15.5703125" style="8" customWidth="1"/>
    <col min="9192" max="9192" width="11.7109375" style="8" customWidth="1"/>
    <col min="9193" max="9193" width="13.28515625" style="8" customWidth="1"/>
    <col min="9194" max="9194" width="12.28515625" style="8" customWidth="1"/>
    <col min="9195" max="9195" width="12.42578125" style="8" customWidth="1"/>
    <col min="9196" max="9442" width="8.85546875" style="8"/>
    <col min="9443" max="9443" width="6.140625" style="8" customWidth="1"/>
    <col min="9444" max="9444" width="13.7109375" style="8" customWidth="1"/>
    <col min="9445" max="9445" width="11.42578125" style="8" customWidth="1"/>
    <col min="9446" max="9446" width="35.42578125" style="8" customWidth="1"/>
    <col min="9447" max="9447" width="15.5703125" style="8" customWidth="1"/>
    <col min="9448" max="9448" width="11.7109375" style="8" customWidth="1"/>
    <col min="9449" max="9449" width="13.28515625" style="8" customWidth="1"/>
    <col min="9450" max="9450" width="12.28515625" style="8" customWidth="1"/>
    <col min="9451" max="9451" width="12.42578125" style="8" customWidth="1"/>
    <col min="9452" max="9698" width="8.85546875" style="8"/>
    <col min="9699" max="9699" width="6.140625" style="8" customWidth="1"/>
    <col min="9700" max="9700" width="13.7109375" style="8" customWidth="1"/>
    <col min="9701" max="9701" width="11.42578125" style="8" customWidth="1"/>
    <col min="9702" max="9702" width="35.42578125" style="8" customWidth="1"/>
    <col min="9703" max="9703" width="15.5703125" style="8" customWidth="1"/>
    <col min="9704" max="9704" width="11.7109375" style="8" customWidth="1"/>
    <col min="9705" max="9705" width="13.28515625" style="8" customWidth="1"/>
    <col min="9706" max="9706" width="12.28515625" style="8" customWidth="1"/>
    <col min="9707" max="9707" width="12.42578125" style="8" customWidth="1"/>
    <col min="9708" max="9954" width="8.85546875" style="8"/>
    <col min="9955" max="9955" width="6.140625" style="8" customWidth="1"/>
    <col min="9956" max="9956" width="13.7109375" style="8" customWidth="1"/>
    <col min="9957" max="9957" width="11.42578125" style="8" customWidth="1"/>
    <col min="9958" max="9958" width="35.42578125" style="8" customWidth="1"/>
    <col min="9959" max="9959" width="15.5703125" style="8" customWidth="1"/>
    <col min="9960" max="9960" width="11.7109375" style="8" customWidth="1"/>
    <col min="9961" max="9961" width="13.28515625" style="8" customWidth="1"/>
    <col min="9962" max="9962" width="12.28515625" style="8" customWidth="1"/>
    <col min="9963" max="9963" width="12.42578125" style="8" customWidth="1"/>
    <col min="9964" max="10210" width="8.85546875" style="8"/>
    <col min="10211" max="10211" width="6.140625" style="8" customWidth="1"/>
    <col min="10212" max="10212" width="13.7109375" style="8" customWidth="1"/>
    <col min="10213" max="10213" width="11.42578125" style="8" customWidth="1"/>
    <col min="10214" max="10214" width="35.42578125" style="8" customWidth="1"/>
    <col min="10215" max="10215" width="15.5703125" style="8" customWidth="1"/>
    <col min="10216" max="10216" width="11.7109375" style="8" customWidth="1"/>
    <col min="10217" max="10217" width="13.28515625" style="8" customWidth="1"/>
    <col min="10218" max="10218" width="12.28515625" style="8" customWidth="1"/>
    <col min="10219" max="10219" width="12.42578125" style="8" customWidth="1"/>
    <col min="10220" max="10466" width="8.85546875" style="8"/>
    <col min="10467" max="10467" width="6.140625" style="8" customWidth="1"/>
    <col min="10468" max="10468" width="13.7109375" style="8" customWidth="1"/>
    <col min="10469" max="10469" width="11.42578125" style="8" customWidth="1"/>
    <col min="10470" max="10470" width="35.42578125" style="8" customWidth="1"/>
    <col min="10471" max="10471" width="15.5703125" style="8" customWidth="1"/>
    <col min="10472" max="10472" width="11.7109375" style="8" customWidth="1"/>
    <col min="10473" max="10473" width="13.28515625" style="8" customWidth="1"/>
    <col min="10474" max="10474" width="12.28515625" style="8" customWidth="1"/>
    <col min="10475" max="10475" width="12.42578125" style="8" customWidth="1"/>
    <col min="10476" max="10722" width="8.85546875" style="8"/>
    <col min="10723" max="10723" width="6.140625" style="8" customWidth="1"/>
    <col min="10724" max="10724" width="13.7109375" style="8" customWidth="1"/>
    <col min="10725" max="10725" width="11.42578125" style="8" customWidth="1"/>
    <col min="10726" max="10726" width="35.42578125" style="8" customWidth="1"/>
    <col min="10727" max="10727" width="15.5703125" style="8" customWidth="1"/>
    <col min="10728" max="10728" width="11.7109375" style="8" customWidth="1"/>
    <col min="10729" max="10729" width="13.28515625" style="8" customWidth="1"/>
    <col min="10730" max="10730" width="12.28515625" style="8" customWidth="1"/>
    <col min="10731" max="10731" width="12.42578125" style="8" customWidth="1"/>
    <col min="10732" max="10978" width="8.85546875" style="8"/>
    <col min="10979" max="10979" width="6.140625" style="8" customWidth="1"/>
    <col min="10980" max="10980" width="13.7109375" style="8" customWidth="1"/>
    <col min="10981" max="10981" width="11.42578125" style="8" customWidth="1"/>
    <col min="10982" max="10982" width="35.42578125" style="8" customWidth="1"/>
    <col min="10983" max="10983" width="15.5703125" style="8" customWidth="1"/>
    <col min="10984" max="10984" width="11.7109375" style="8" customWidth="1"/>
    <col min="10985" max="10985" width="13.28515625" style="8" customWidth="1"/>
    <col min="10986" max="10986" width="12.28515625" style="8" customWidth="1"/>
    <col min="10987" max="10987" width="12.42578125" style="8" customWidth="1"/>
    <col min="10988" max="11234" width="8.85546875" style="8"/>
    <col min="11235" max="11235" width="6.140625" style="8" customWidth="1"/>
    <col min="11236" max="11236" width="13.7109375" style="8" customWidth="1"/>
    <col min="11237" max="11237" width="11.42578125" style="8" customWidth="1"/>
    <col min="11238" max="11238" width="35.42578125" style="8" customWidth="1"/>
    <col min="11239" max="11239" width="15.5703125" style="8" customWidth="1"/>
    <col min="11240" max="11240" width="11.7109375" style="8" customWidth="1"/>
    <col min="11241" max="11241" width="13.28515625" style="8" customWidth="1"/>
    <col min="11242" max="11242" width="12.28515625" style="8" customWidth="1"/>
    <col min="11243" max="11243" width="12.42578125" style="8" customWidth="1"/>
    <col min="11244" max="11490" width="8.85546875" style="8"/>
    <col min="11491" max="11491" width="6.140625" style="8" customWidth="1"/>
    <col min="11492" max="11492" width="13.7109375" style="8" customWidth="1"/>
    <col min="11493" max="11493" width="11.42578125" style="8" customWidth="1"/>
    <col min="11494" max="11494" width="35.42578125" style="8" customWidth="1"/>
    <col min="11495" max="11495" width="15.5703125" style="8" customWidth="1"/>
    <col min="11496" max="11496" width="11.7109375" style="8" customWidth="1"/>
    <col min="11497" max="11497" width="13.28515625" style="8" customWidth="1"/>
    <col min="11498" max="11498" width="12.28515625" style="8" customWidth="1"/>
    <col min="11499" max="11499" width="12.42578125" style="8" customWidth="1"/>
    <col min="11500" max="11746" width="8.85546875" style="8"/>
    <col min="11747" max="11747" width="6.140625" style="8" customWidth="1"/>
    <col min="11748" max="11748" width="13.7109375" style="8" customWidth="1"/>
    <col min="11749" max="11749" width="11.42578125" style="8" customWidth="1"/>
    <col min="11750" max="11750" width="35.42578125" style="8" customWidth="1"/>
    <col min="11751" max="11751" width="15.5703125" style="8" customWidth="1"/>
    <col min="11752" max="11752" width="11.7109375" style="8" customWidth="1"/>
    <col min="11753" max="11753" width="13.28515625" style="8" customWidth="1"/>
    <col min="11754" max="11754" width="12.28515625" style="8" customWidth="1"/>
    <col min="11755" max="11755" width="12.42578125" style="8" customWidth="1"/>
    <col min="11756" max="12002" width="8.85546875" style="8"/>
    <col min="12003" max="12003" width="6.140625" style="8" customWidth="1"/>
    <col min="12004" max="12004" width="13.7109375" style="8" customWidth="1"/>
    <col min="12005" max="12005" width="11.42578125" style="8" customWidth="1"/>
    <col min="12006" max="12006" width="35.42578125" style="8" customWidth="1"/>
    <col min="12007" max="12007" width="15.5703125" style="8" customWidth="1"/>
    <col min="12008" max="12008" width="11.7109375" style="8" customWidth="1"/>
    <col min="12009" max="12009" width="13.28515625" style="8" customWidth="1"/>
    <col min="12010" max="12010" width="12.28515625" style="8" customWidth="1"/>
    <col min="12011" max="12011" width="12.42578125" style="8" customWidth="1"/>
    <col min="12012" max="12258" width="8.85546875" style="8"/>
    <col min="12259" max="12259" width="6.140625" style="8" customWidth="1"/>
    <col min="12260" max="12260" width="13.7109375" style="8" customWidth="1"/>
    <col min="12261" max="12261" width="11.42578125" style="8" customWidth="1"/>
    <col min="12262" max="12262" width="35.42578125" style="8" customWidth="1"/>
    <col min="12263" max="12263" width="15.5703125" style="8" customWidth="1"/>
    <col min="12264" max="12264" width="11.7109375" style="8" customWidth="1"/>
    <col min="12265" max="12265" width="13.28515625" style="8" customWidth="1"/>
    <col min="12266" max="12266" width="12.28515625" style="8" customWidth="1"/>
    <col min="12267" max="12267" width="12.42578125" style="8" customWidth="1"/>
    <col min="12268" max="12514" width="8.85546875" style="8"/>
    <col min="12515" max="12515" width="6.140625" style="8" customWidth="1"/>
    <col min="12516" max="12516" width="13.7109375" style="8" customWidth="1"/>
    <col min="12517" max="12517" width="11.42578125" style="8" customWidth="1"/>
    <col min="12518" max="12518" width="35.42578125" style="8" customWidth="1"/>
    <col min="12519" max="12519" width="15.5703125" style="8" customWidth="1"/>
    <col min="12520" max="12520" width="11.7109375" style="8" customWidth="1"/>
    <col min="12521" max="12521" width="13.28515625" style="8" customWidth="1"/>
    <col min="12522" max="12522" width="12.28515625" style="8" customWidth="1"/>
    <col min="12523" max="12523" width="12.42578125" style="8" customWidth="1"/>
    <col min="12524" max="12770" width="8.85546875" style="8"/>
    <col min="12771" max="12771" width="6.140625" style="8" customWidth="1"/>
    <col min="12772" max="12772" width="13.7109375" style="8" customWidth="1"/>
    <col min="12773" max="12773" width="11.42578125" style="8" customWidth="1"/>
    <col min="12774" max="12774" width="35.42578125" style="8" customWidth="1"/>
    <col min="12775" max="12775" width="15.5703125" style="8" customWidth="1"/>
    <col min="12776" max="12776" width="11.7109375" style="8" customWidth="1"/>
    <col min="12777" max="12777" width="13.28515625" style="8" customWidth="1"/>
    <col min="12778" max="12778" width="12.28515625" style="8" customWidth="1"/>
    <col min="12779" max="12779" width="12.42578125" style="8" customWidth="1"/>
    <col min="12780" max="13026" width="8.85546875" style="8"/>
    <col min="13027" max="13027" width="6.140625" style="8" customWidth="1"/>
    <col min="13028" max="13028" width="13.7109375" style="8" customWidth="1"/>
    <col min="13029" max="13029" width="11.42578125" style="8" customWidth="1"/>
    <col min="13030" max="13030" width="35.42578125" style="8" customWidth="1"/>
    <col min="13031" max="13031" width="15.5703125" style="8" customWidth="1"/>
    <col min="13032" max="13032" width="11.7109375" style="8" customWidth="1"/>
    <col min="13033" max="13033" width="13.28515625" style="8" customWidth="1"/>
    <col min="13034" max="13034" width="12.28515625" style="8" customWidth="1"/>
    <col min="13035" max="13035" width="12.42578125" style="8" customWidth="1"/>
    <col min="13036" max="13282" width="8.85546875" style="8"/>
    <col min="13283" max="13283" width="6.140625" style="8" customWidth="1"/>
    <col min="13284" max="13284" width="13.7109375" style="8" customWidth="1"/>
    <col min="13285" max="13285" width="11.42578125" style="8" customWidth="1"/>
    <col min="13286" max="13286" width="35.42578125" style="8" customWidth="1"/>
    <col min="13287" max="13287" width="15.5703125" style="8" customWidth="1"/>
    <col min="13288" max="13288" width="11.7109375" style="8" customWidth="1"/>
    <col min="13289" max="13289" width="13.28515625" style="8" customWidth="1"/>
    <col min="13290" max="13290" width="12.28515625" style="8" customWidth="1"/>
    <col min="13291" max="13291" width="12.42578125" style="8" customWidth="1"/>
    <col min="13292" max="13538" width="8.85546875" style="8"/>
    <col min="13539" max="13539" width="6.140625" style="8" customWidth="1"/>
    <col min="13540" max="13540" width="13.7109375" style="8" customWidth="1"/>
    <col min="13541" max="13541" width="11.42578125" style="8" customWidth="1"/>
    <col min="13542" max="13542" width="35.42578125" style="8" customWidth="1"/>
    <col min="13543" max="13543" width="15.5703125" style="8" customWidth="1"/>
    <col min="13544" max="13544" width="11.7109375" style="8" customWidth="1"/>
    <col min="13545" max="13545" width="13.28515625" style="8" customWidth="1"/>
    <col min="13546" max="13546" width="12.28515625" style="8" customWidth="1"/>
    <col min="13547" max="13547" width="12.42578125" style="8" customWidth="1"/>
    <col min="13548" max="13794" width="8.85546875" style="8"/>
    <col min="13795" max="13795" width="6.140625" style="8" customWidth="1"/>
    <col min="13796" max="13796" width="13.7109375" style="8" customWidth="1"/>
    <col min="13797" max="13797" width="11.42578125" style="8" customWidth="1"/>
    <col min="13798" max="13798" width="35.42578125" style="8" customWidth="1"/>
    <col min="13799" max="13799" width="15.5703125" style="8" customWidth="1"/>
    <col min="13800" max="13800" width="11.7109375" style="8" customWidth="1"/>
    <col min="13801" max="13801" width="13.28515625" style="8" customWidth="1"/>
    <col min="13802" max="13802" width="12.28515625" style="8" customWidth="1"/>
    <col min="13803" max="13803" width="12.42578125" style="8" customWidth="1"/>
    <col min="13804" max="14050" width="8.85546875" style="8"/>
    <col min="14051" max="14051" width="6.140625" style="8" customWidth="1"/>
    <col min="14052" max="14052" width="13.7109375" style="8" customWidth="1"/>
    <col min="14053" max="14053" width="11.42578125" style="8" customWidth="1"/>
    <col min="14054" max="14054" width="35.42578125" style="8" customWidth="1"/>
    <col min="14055" max="14055" width="15.5703125" style="8" customWidth="1"/>
    <col min="14056" max="14056" width="11.7109375" style="8" customWidth="1"/>
    <col min="14057" max="14057" width="13.28515625" style="8" customWidth="1"/>
    <col min="14058" max="14058" width="12.28515625" style="8" customWidth="1"/>
    <col min="14059" max="14059" width="12.42578125" style="8" customWidth="1"/>
    <col min="14060" max="14306" width="8.85546875" style="8"/>
    <col min="14307" max="14307" width="6.140625" style="8" customWidth="1"/>
    <col min="14308" max="14308" width="13.7109375" style="8" customWidth="1"/>
    <col min="14309" max="14309" width="11.42578125" style="8" customWidth="1"/>
    <col min="14310" max="14310" width="35.42578125" style="8" customWidth="1"/>
    <col min="14311" max="14311" width="15.5703125" style="8" customWidth="1"/>
    <col min="14312" max="14312" width="11.7109375" style="8" customWidth="1"/>
    <col min="14313" max="14313" width="13.28515625" style="8" customWidth="1"/>
    <col min="14314" max="14314" width="12.28515625" style="8" customWidth="1"/>
    <col min="14315" max="14315" width="12.42578125" style="8" customWidth="1"/>
    <col min="14316" max="14562" width="8.85546875" style="8"/>
    <col min="14563" max="14563" width="6.140625" style="8" customWidth="1"/>
    <col min="14564" max="14564" width="13.7109375" style="8" customWidth="1"/>
    <col min="14565" max="14565" width="11.42578125" style="8" customWidth="1"/>
    <col min="14566" max="14566" width="35.42578125" style="8" customWidth="1"/>
    <col min="14567" max="14567" width="15.5703125" style="8" customWidth="1"/>
    <col min="14568" max="14568" width="11.7109375" style="8" customWidth="1"/>
    <col min="14569" max="14569" width="13.28515625" style="8" customWidth="1"/>
    <col min="14570" max="14570" width="12.28515625" style="8" customWidth="1"/>
    <col min="14571" max="14571" width="12.42578125" style="8" customWidth="1"/>
    <col min="14572" max="14818" width="8.85546875" style="8"/>
    <col min="14819" max="14819" width="6.140625" style="8" customWidth="1"/>
    <col min="14820" max="14820" width="13.7109375" style="8" customWidth="1"/>
    <col min="14821" max="14821" width="11.42578125" style="8" customWidth="1"/>
    <col min="14822" max="14822" width="35.42578125" style="8" customWidth="1"/>
    <col min="14823" max="14823" width="15.5703125" style="8" customWidth="1"/>
    <col min="14824" max="14824" width="11.7109375" style="8" customWidth="1"/>
    <col min="14825" max="14825" width="13.28515625" style="8" customWidth="1"/>
    <col min="14826" max="14826" width="12.28515625" style="8" customWidth="1"/>
    <col min="14827" max="14827" width="12.42578125" style="8" customWidth="1"/>
    <col min="14828" max="15074" width="8.85546875" style="8"/>
    <col min="15075" max="15075" width="6.140625" style="8" customWidth="1"/>
    <col min="15076" max="15076" width="13.7109375" style="8" customWidth="1"/>
    <col min="15077" max="15077" width="11.42578125" style="8" customWidth="1"/>
    <col min="15078" max="15078" width="35.42578125" style="8" customWidth="1"/>
    <col min="15079" max="15079" width="15.5703125" style="8" customWidth="1"/>
    <col min="15080" max="15080" width="11.7109375" style="8" customWidth="1"/>
    <col min="15081" max="15081" width="13.28515625" style="8" customWidth="1"/>
    <col min="15082" max="15082" width="12.28515625" style="8" customWidth="1"/>
    <col min="15083" max="15083" width="12.42578125" style="8" customWidth="1"/>
    <col min="15084" max="15330" width="8.85546875" style="8"/>
    <col min="15331" max="15331" width="6.140625" style="8" customWidth="1"/>
    <col min="15332" max="15332" width="13.7109375" style="8" customWidth="1"/>
    <col min="15333" max="15333" width="11.42578125" style="8" customWidth="1"/>
    <col min="15334" max="15334" width="35.42578125" style="8" customWidth="1"/>
    <col min="15335" max="15335" width="15.5703125" style="8" customWidth="1"/>
    <col min="15336" max="15336" width="11.7109375" style="8" customWidth="1"/>
    <col min="15337" max="15337" width="13.28515625" style="8" customWidth="1"/>
    <col min="15338" max="15338" width="12.28515625" style="8" customWidth="1"/>
    <col min="15339" max="15339" width="12.42578125" style="8" customWidth="1"/>
    <col min="15340" max="15586" width="8.85546875" style="8"/>
    <col min="15587" max="15587" width="6.140625" style="8" customWidth="1"/>
    <col min="15588" max="15588" width="13.7109375" style="8" customWidth="1"/>
    <col min="15589" max="15589" width="11.42578125" style="8" customWidth="1"/>
    <col min="15590" max="15590" width="35.42578125" style="8" customWidth="1"/>
    <col min="15591" max="15591" width="15.5703125" style="8" customWidth="1"/>
    <col min="15592" max="15592" width="11.7109375" style="8" customWidth="1"/>
    <col min="15593" max="15593" width="13.28515625" style="8" customWidth="1"/>
    <col min="15594" max="15594" width="12.28515625" style="8" customWidth="1"/>
    <col min="15595" max="15595" width="12.42578125" style="8" customWidth="1"/>
    <col min="15596" max="15842" width="8.85546875" style="8"/>
    <col min="15843" max="15843" width="6.140625" style="8" customWidth="1"/>
    <col min="15844" max="15844" width="13.7109375" style="8" customWidth="1"/>
    <col min="15845" max="15845" width="11.42578125" style="8" customWidth="1"/>
    <col min="15846" max="15846" width="35.42578125" style="8" customWidth="1"/>
    <col min="15847" max="15847" width="15.5703125" style="8" customWidth="1"/>
    <col min="15848" max="15848" width="11.7109375" style="8" customWidth="1"/>
    <col min="15849" max="15849" width="13.28515625" style="8" customWidth="1"/>
    <col min="15850" max="15850" width="12.28515625" style="8" customWidth="1"/>
    <col min="15851" max="15851" width="12.42578125" style="8" customWidth="1"/>
    <col min="15852" max="16098" width="8.85546875" style="8"/>
    <col min="16099" max="16099" width="6.140625" style="8" customWidth="1"/>
    <col min="16100" max="16100" width="13.7109375" style="8" customWidth="1"/>
    <col min="16101" max="16101" width="11.42578125" style="8" customWidth="1"/>
    <col min="16102" max="16102" width="35.42578125" style="8" customWidth="1"/>
    <col min="16103" max="16103" width="15.5703125" style="8" customWidth="1"/>
    <col min="16104" max="16104" width="11.7109375" style="8" customWidth="1"/>
    <col min="16105" max="16105" width="13.28515625" style="8" customWidth="1"/>
    <col min="16106" max="16106" width="12.28515625" style="8" customWidth="1"/>
    <col min="16107" max="16107" width="12.42578125" style="8" customWidth="1"/>
    <col min="16108" max="16354" width="8.85546875" style="8"/>
    <col min="16355" max="16384" width="9.140625" style="8" customWidth="1"/>
  </cols>
  <sheetData>
    <row r="1" spans="1:15" s="1" customFormat="1" ht="15.75">
      <c r="A1" s="293" t="s">
        <v>81</v>
      </c>
      <c r="B1" s="293"/>
      <c r="C1" s="293"/>
      <c r="D1" s="293"/>
      <c r="E1" s="293"/>
      <c r="F1" s="293"/>
      <c r="G1" s="293"/>
    </row>
    <row r="2" spans="1:15" s="1" customFormat="1">
      <c r="A2" s="294"/>
      <c r="B2" s="294"/>
      <c r="C2" s="294"/>
      <c r="D2" s="294"/>
      <c r="E2" s="294"/>
      <c r="F2" s="294"/>
      <c r="G2" s="294"/>
    </row>
    <row r="3" spans="1:15" s="1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5" s="1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s="1" customFormat="1" ht="19.149999999999999" customHeight="1">
      <c r="A5" s="280" t="s">
        <v>116</v>
      </c>
      <c r="B5" s="280"/>
      <c r="C5" s="280"/>
      <c r="D5" s="280"/>
      <c r="E5" s="280"/>
      <c r="F5" s="280"/>
      <c r="G5" s="280"/>
      <c r="H5" s="280"/>
    </row>
    <row r="6" spans="1:15" s="1" customFormat="1">
      <c r="A6" s="295" t="s">
        <v>118</v>
      </c>
      <c r="B6" s="295"/>
      <c r="C6" s="295"/>
      <c r="D6" s="295"/>
      <c r="E6" s="295"/>
      <c r="F6" s="295"/>
      <c r="G6" s="295"/>
    </row>
    <row r="7" spans="1:15" s="1" customFormat="1">
      <c r="B7" s="296" t="s">
        <v>82</v>
      </c>
      <c r="C7" s="296"/>
      <c r="D7" s="296"/>
      <c r="E7" s="296"/>
      <c r="F7" s="7">
        <f>D24</f>
        <v>0</v>
      </c>
    </row>
    <row r="8" spans="1:15" s="1" customFormat="1">
      <c r="B8" s="296" t="s">
        <v>83</v>
      </c>
      <c r="C8" s="296"/>
      <c r="D8" s="296"/>
      <c r="E8" s="296"/>
      <c r="F8" s="7">
        <f>SUM(H20)</f>
        <v>0</v>
      </c>
    </row>
    <row r="9" spans="1:15" ht="12.75" thickBot="1">
      <c r="B9" s="288"/>
      <c r="C9" s="288"/>
      <c r="D9" s="288"/>
    </row>
    <row r="10" spans="1:15" ht="11.45" customHeight="1">
      <c r="A10" s="289" t="s">
        <v>24</v>
      </c>
      <c r="B10" s="289" t="s">
        <v>25</v>
      </c>
      <c r="C10" s="291" t="s">
        <v>84</v>
      </c>
      <c r="D10" s="291" t="s">
        <v>8</v>
      </c>
      <c r="E10" s="285" t="s">
        <v>26</v>
      </c>
      <c r="F10" s="285"/>
      <c r="G10" s="285"/>
      <c r="H10" s="286" t="s">
        <v>27</v>
      </c>
    </row>
    <row r="11" spans="1:15" s="25" customFormat="1" ht="24.75" thickBot="1">
      <c r="A11" s="290"/>
      <c r="B11" s="290"/>
      <c r="C11" s="292"/>
      <c r="D11" s="292"/>
      <c r="E11" s="9" t="s">
        <v>85</v>
      </c>
      <c r="F11" s="9" t="s">
        <v>86</v>
      </c>
      <c r="G11" s="9" t="s">
        <v>87</v>
      </c>
      <c r="H11" s="287"/>
    </row>
    <row r="12" spans="1:15" s="25" customFormat="1">
      <c r="A12" s="214">
        <v>1</v>
      </c>
      <c r="B12" s="28" t="s">
        <v>28</v>
      </c>
      <c r="C12" s="27" t="s">
        <v>205</v>
      </c>
      <c r="D12" s="29"/>
      <c r="E12" s="30"/>
      <c r="F12" s="19"/>
      <c r="G12" s="20"/>
      <c r="H12" s="29"/>
    </row>
    <row r="13" spans="1:15">
      <c r="A13" s="26">
        <v>2</v>
      </c>
      <c r="B13" s="28" t="s">
        <v>134</v>
      </c>
      <c r="C13" s="27" t="s">
        <v>135</v>
      </c>
      <c r="D13" s="29"/>
      <c r="E13" s="30"/>
      <c r="F13" s="19"/>
      <c r="G13" s="20"/>
      <c r="H13" s="29"/>
    </row>
    <row r="14" spans="1:15">
      <c r="A14" s="26">
        <v>3</v>
      </c>
      <c r="B14" s="28" t="s">
        <v>29</v>
      </c>
      <c r="C14" s="27" t="s">
        <v>102</v>
      </c>
      <c r="D14" s="29"/>
      <c r="E14" s="30"/>
      <c r="F14" s="19"/>
      <c r="G14" s="20"/>
      <c r="H14" s="29"/>
    </row>
    <row r="15" spans="1:15">
      <c r="A15" s="26">
        <v>4</v>
      </c>
      <c r="B15" s="28" t="s">
        <v>148</v>
      </c>
      <c r="C15" s="27" t="s">
        <v>136</v>
      </c>
      <c r="D15" s="29"/>
      <c r="E15" s="30"/>
      <c r="F15" s="19"/>
      <c r="G15" s="20"/>
      <c r="H15" s="29"/>
    </row>
    <row r="16" spans="1:15">
      <c r="A16" s="28">
        <v>5</v>
      </c>
      <c r="B16" s="28" t="s">
        <v>258</v>
      </c>
      <c r="C16" s="27" t="s">
        <v>30</v>
      </c>
      <c r="D16" s="29"/>
      <c r="E16" s="30"/>
      <c r="F16" s="19"/>
      <c r="G16" s="20"/>
      <c r="H16" s="29"/>
    </row>
    <row r="17" spans="1:8" s="59" customFormat="1">
      <c r="A17" s="28">
        <v>6</v>
      </c>
      <c r="B17" s="60"/>
      <c r="C17" s="27" t="s">
        <v>31</v>
      </c>
      <c r="D17" s="29"/>
      <c r="E17" s="55"/>
      <c r="F17" s="56"/>
      <c r="G17" s="57"/>
      <c r="H17" s="58"/>
    </row>
    <row r="18" spans="1:8" s="59" customFormat="1">
      <c r="A18" s="28">
        <v>7</v>
      </c>
      <c r="B18" s="60"/>
      <c r="C18" s="27" t="s">
        <v>32</v>
      </c>
      <c r="D18" s="29"/>
      <c r="E18" s="55"/>
      <c r="F18" s="56"/>
      <c r="G18" s="57"/>
      <c r="H18" s="58"/>
    </row>
    <row r="19" spans="1:8" s="59" customFormat="1">
      <c r="A19" s="28">
        <v>8</v>
      </c>
      <c r="B19" s="60"/>
      <c r="C19" s="27" t="s">
        <v>33</v>
      </c>
      <c r="D19" s="29"/>
      <c r="E19" s="55"/>
      <c r="F19" s="56"/>
      <c r="G19" s="57"/>
      <c r="H19" s="58"/>
    </row>
    <row r="20" spans="1:8" ht="13.5" thickBot="1">
      <c r="A20" s="31"/>
      <c r="B20" s="32"/>
      <c r="C20" s="33" t="s">
        <v>20</v>
      </c>
      <c r="D20" s="34"/>
      <c r="E20" s="35"/>
      <c r="F20" s="36"/>
      <c r="G20" s="37"/>
      <c r="H20" s="38"/>
    </row>
    <row r="21" spans="1:8">
      <c r="A21" s="39"/>
      <c r="B21" s="104"/>
      <c r="C21" s="40" t="s">
        <v>270</v>
      </c>
      <c r="D21" s="41"/>
      <c r="E21" s="42"/>
      <c r="F21" s="42"/>
      <c r="G21" s="42"/>
      <c r="H21" s="42"/>
    </row>
    <row r="22" spans="1:8">
      <c r="A22" s="43"/>
      <c r="B22" s="44"/>
      <c r="C22" s="45" t="s">
        <v>34</v>
      </c>
      <c r="D22" s="46"/>
      <c r="E22" s="42"/>
      <c r="F22" s="42"/>
      <c r="G22" s="42"/>
      <c r="H22" s="42"/>
    </row>
    <row r="23" spans="1:8">
      <c r="A23" s="43"/>
      <c r="B23" s="44"/>
      <c r="C23" s="45" t="s">
        <v>271</v>
      </c>
      <c r="D23" s="47"/>
      <c r="E23" s="42"/>
      <c r="F23" s="42"/>
      <c r="G23" s="42"/>
      <c r="H23" s="42"/>
    </row>
    <row r="24" spans="1:8" s="48" customFormat="1" ht="13.5" thickBot="1">
      <c r="A24" s="115"/>
      <c r="B24" s="116"/>
      <c r="C24" s="117" t="s">
        <v>22</v>
      </c>
      <c r="D24" s="118"/>
      <c r="E24" s="8"/>
      <c r="F24" s="8"/>
      <c r="G24" s="8"/>
      <c r="H24" s="8"/>
    </row>
    <row r="25" spans="1:8" ht="12.75">
      <c r="A25" s="63"/>
      <c r="B25" s="64"/>
      <c r="C25" s="65"/>
      <c r="D25" s="66"/>
      <c r="E25" s="48"/>
      <c r="F25" s="48"/>
      <c r="G25" s="48"/>
      <c r="H25" s="48"/>
    </row>
  </sheetData>
  <mergeCells count="15">
    <mergeCell ref="A1:G1"/>
    <mergeCell ref="A2:G2"/>
    <mergeCell ref="A6:G6"/>
    <mergeCell ref="B7:E7"/>
    <mergeCell ref="B8:E8"/>
    <mergeCell ref="A5:H5"/>
    <mergeCell ref="A3:O3"/>
    <mergeCell ref="A4:O4"/>
    <mergeCell ref="E10:G10"/>
    <mergeCell ref="H10:H11"/>
    <mergeCell ref="B9:D9"/>
    <mergeCell ref="A10:A11"/>
    <mergeCell ref="B10:B11"/>
    <mergeCell ref="C10:C11"/>
    <mergeCell ref="D10:D1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8"/>
  <sheetViews>
    <sheetView workbookViewId="0">
      <selection activeCell="A20" sqref="A20:XFD20"/>
    </sheetView>
  </sheetViews>
  <sheetFormatPr defaultColWidth="9.140625" defaultRowHeight="15"/>
  <cols>
    <col min="1" max="1" width="4.7109375" style="119" customWidth="1"/>
    <col min="2" max="2" width="28.85546875" style="119" customWidth="1"/>
    <col min="3" max="3" width="5.42578125" style="119" customWidth="1"/>
    <col min="4" max="4" width="7.140625" style="119" customWidth="1"/>
    <col min="5" max="5" width="5.7109375" style="119" customWidth="1"/>
    <col min="6" max="6" width="6.85546875" style="119" customWidth="1"/>
    <col min="7" max="7" width="6.7109375" style="119" customWidth="1"/>
    <col min="8" max="8" width="6.42578125" style="119" customWidth="1"/>
    <col min="9" max="9" width="6.7109375" style="119" customWidth="1"/>
    <col min="10" max="10" width="7" style="119" customWidth="1"/>
    <col min="11" max="11" width="6.7109375" style="119" customWidth="1"/>
    <col min="12" max="12" width="9.42578125" style="119" customWidth="1"/>
    <col min="13" max="13" width="9.28515625" style="119" bestFit="1" customWidth="1"/>
    <col min="14" max="14" width="8.5703125" style="119" customWidth="1"/>
    <col min="15" max="15" width="9.140625" style="119" customWidth="1"/>
    <col min="16" max="257" width="9.140625" style="119"/>
    <col min="258" max="258" width="38.5703125" style="119" customWidth="1"/>
    <col min="259" max="266" width="9.140625" style="119"/>
    <col min="267" max="270" width="9.28515625" style="119" bestFit="1" customWidth="1"/>
    <col min="271" max="271" width="9.5703125" style="119" bestFit="1" customWidth="1"/>
    <col min="272" max="513" width="9.140625" style="119"/>
    <col min="514" max="514" width="38.5703125" style="119" customWidth="1"/>
    <col min="515" max="522" width="9.140625" style="119"/>
    <col min="523" max="526" width="9.28515625" style="119" bestFit="1" customWidth="1"/>
    <col min="527" max="527" width="9.5703125" style="119" bestFit="1" customWidth="1"/>
    <col min="528" max="769" width="9.140625" style="119"/>
    <col min="770" max="770" width="38.5703125" style="119" customWidth="1"/>
    <col min="771" max="778" width="9.140625" style="119"/>
    <col min="779" max="782" width="9.28515625" style="119" bestFit="1" customWidth="1"/>
    <col min="783" max="783" width="9.5703125" style="119" bestFit="1" customWidth="1"/>
    <col min="784" max="1025" width="9.140625" style="119"/>
    <col min="1026" max="1026" width="38.5703125" style="119" customWidth="1"/>
    <col min="1027" max="1034" width="9.140625" style="119"/>
    <col min="1035" max="1038" width="9.28515625" style="119" bestFit="1" customWidth="1"/>
    <col min="1039" max="1039" width="9.5703125" style="119" bestFit="1" customWidth="1"/>
    <col min="1040" max="1281" width="9.140625" style="119"/>
    <col min="1282" max="1282" width="38.5703125" style="119" customWidth="1"/>
    <col min="1283" max="1290" width="9.140625" style="119"/>
    <col min="1291" max="1294" width="9.28515625" style="119" bestFit="1" customWidth="1"/>
    <col min="1295" max="1295" width="9.5703125" style="119" bestFit="1" customWidth="1"/>
    <col min="1296" max="1537" width="9.140625" style="119"/>
    <col min="1538" max="1538" width="38.5703125" style="119" customWidth="1"/>
    <col min="1539" max="1546" width="9.140625" style="119"/>
    <col min="1547" max="1550" width="9.28515625" style="119" bestFit="1" customWidth="1"/>
    <col min="1551" max="1551" width="9.5703125" style="119" bestFit="1" customWidth="1"/>
    <col min="1552" max="1793" width="9.140625" style="119"/>
    <col min="1794" max="1794" width="38.5703125" style="119" customWidth="1"/>
    <col min="1795" max="1802" width="9.140625" style="119"/>
    <col min="1803" max="1806" width="9.28515625" style="119" bestFit="1" customWidth="1"/>
    <col min="1807" max="1807" width="9.5703125" style="119" bestFit="1" customWidth="1"/>
    <col min="1808" max="2049" width="9.140625" style="119"/>
    <col min="2050" max="2050" width="38.5703125" style="119" customWidth="1"/>
    <col min="2051" max="2058" width="9.140625" style="119"/>
    <col min="2059" max="2062" width="9.28515625" style="119" bestFit="1" customWidth="1"/>
    <col min="2063" max="2063" width="9.5703125" style="119" bestFit="1" customWidth="1"/>
    <col min="2064" max="2305" width="9.140625" style="119"/>
    <col min="2306" max="2306" width="38.5703125" style="119" customWidth="1"/>
    <col min="2307" max="2314" width="9.140625" style="119"/>
    <col min="2315" max="2318" width="9.28515625" style="119" bestFit="1" customWidth="1"/>
    <col min="2319" max="2319" width="9.5703125" style="119" bestFit="1" customWidth="1"/>
    <col min="2320" max="2561" width="9.140625" style="119"/>
    <col min="2562" max="2562" width="38.5703125" style="119" customWidth="1"/>
    <col min="2563" max="2570" width="9.140625" style="119"/>
    <col min="2571" max="2574" width="9.28515625" style="119" bestFit="1" customWidth="1"/>
    <col min="2575" max="2575" width="9.5703125" style="119" bestFit="1" customWidth="1"/>
    <col min="2576" max="2817" width="9.140625" style="119"/>
    <col min="2818" max="2818" width="38.5703125" style="119" customWidth="1"/>
    <col min="2819" max="2826" width="9.140625" style="119"/>
    <col min="2827" max="2830" width="9.28515625" style="119" bestFit="1" customWidth="1"/>
    <col min="2831" max="2831" width="9.5703125" style="119" bestFit="1" customWidth="1"/>
    <col min="2832" max="3073" width="9.140625" style="119"/>
    <col min="3074" max="3074" width="38.5703125" style="119" customWidth="1"/>
    <col min="3075" max="3082" width="9.140625" style="119"/>
    <col min="3083" max="3086" width="9.28515625" style="119" bestFit="1" customWidth="1"/>
    <col min="3087" max="3087" width="9.5703125" style="119" bestFit="1" customWidth="1"/>
    <col min="3088" max="3329" width="9.140625" style="119"/>
    <col min="3330" max="3330" width="38.5703125" style="119" customWidth="1"/>
    <col min="3331" max="3338" width="9.140625" style="119"/>
    <col min="3339" max="3342" width="9.28515625" style="119" bestFit="1" customWidth="1"/>
    <col min="3343" max="3343" width="9.5703125" style="119" bestFit="1" customWidth="1"/>
    <col min="3344" max="3585" width="9.140625" style="119"/>
    <col min="3586" max="3586" width="38.5703125" style="119" customWidth="1"/>
    <col min="3587" max="3594" width="9.140625" style="119"/>
    <col min="3595" max="3598" width="9.28515625" style="119" bestFit="1" customWidth="1"/>
    <col min="3599" max="3599" width="9.5703125" style="119" bestFit="1" customWidth="1"/>
    <col min="3600" max="3841" width="9.140625" style="119"/>
    <col min="3842" max="3842" width="38.5703125" style="119" customWidth="1"/>
    <col min="3843" max="3850" width="9.140625" style="119"/>
    <col min="3851" max="3854" width="9.28515625" style="119" bestFit="1" customWidth="1"/>
    <col min="3855" max="3855" width="9.5703125" style="119" bestFit="1" customWidth="1"/>
    <col min="3856" max="4097" width="9.140625" style="119"/>
    <col min="4098" max="4098" width="38.5703125" style="119" customWidth="1"/>
    <col min="4099" max="4106" width="9.140625" style="119"/>
    <col min="4107" max="4110" width="9.28515625" style="119" bestFit="1" customWidth="1"/>
    <col min="4111" max="4111" width="9.5703125" style="119" bestFit="1" customWidth="1"/>
    <col min="4112" max="4353" width="9.140625" style="119"/>
    <col min="4354" max="4354" width="38.5703125" style="119" customWidth="1"/>
    <col min="4355" max="4362" width="9.140625" style="119"/>
    <col min="4363" max="4366" width="9.28515625" style="119" bestFit="1" customWidth="1"/>
    <col min="4367" max="4367" width="9.5703125" style="119" bestFit="1" customWidth="1"/>
    <col min="4368" max="4609" width="9.140625" style="119"/>
    <col min="4610" max="4610" width="38.5703125" style="119" customWidth="1"/>
    <col min="4611" max="4618" width="9.140625" style="119"/>
    <col min="4619" max="4622" width="9.28515625" style="119" bestFit="1" customWidth="1"/>
    <col min="4623" max="4623" width="9.5703125" style="119" bestFit="1" customWidth="1"/>
    <col min="4624" max="4865" width="9.140625" style="119"/>
    <col min="4866" max="4866" width="38.5703125" style="119" customWidth="1"/>
    <col min="4867" max="4874" width="9.140625" style="119"/>
    <col min="4875" max="4878" width="9.28515625" style="119" bestFit="1" customWidth="1"/>
    <col min="4879" max="4879" width="9.5703125" style="119" bestFit="1" customWidth="1"/>
    <col min="4880" max="5121" width="9.140625" style="119"/>
    <col min="5122" max="5122" width="38.5703125" style="119" customWidth="1"/>
    <col min="5123" max="5130" width="9.140625" style="119"/>
    <col min="5131" max="5134" width="9.28515625" style="119" bestFit="1" customWidth="1"/>
    <col min="5135" max="5135" width="9.5703125" style="119" bestFit="1" customWidth="1"/>
    <col min="5136" max="5377" width="9.140625" style="119"/>
    <col min="5378" max="5378" width="38.5703125" style="119" customWidth="1"/>
    <col min="5379" max="5386" width="9.140625" style="119"/>
    <col min="5387" max="5390" width="9.28515625" style="119" bestFit="1" customWidth="1"/>
    <col min="5391" max="5391" width="9.5703125" style="119" bestFit="1" customWidth="1"/>
    <col min="5392" max="5633" width="9.140625" style="119"/>
    <col min="5634" max="5634" width="38.5703125" style="119" customWidth="1"/>
    <col min="5635" max="5642" width="9.140625" style="119"/>
    <col min="5643" max="5646" width="9.28515625" style="119" bestFit="1" customWidth="1"/>
    <col min="5647" max="5647" width="9.5703125" style="119" bestFit="1" customWidth="1"/>
    <col min="5648" max="5889" width="9.140625" style="119"/>
    <col min="5890" max="5890" width="38.5703125" style="119" customWidth="1"/>
    <col min="5891" max="5898" width="9.140625" style="119"/>
    <col min="5899" max="5902" width="9.28515625" style="119" bestFit="1" customWidth="1"/>
    <col min="5903" max="5903" width="9.5703125" style="119" bestFit="1" customWidth="1"/>
    <col min="5904" max="6145" width="9.140625" style="119"/>
    <col min="6146" max="6146" width="38.5703125" style="119" customWidth="1"/>
    <col min="6147" max="6154" width="9.140625" style="119"/>
    <col min="6155" max="6158" width="9.28515625" style="119" bestFit="1" customWidth="1"/>
    <col min="6159" max="6159" width="9.5703125" style="119" bestFit="1" customWidth="1"/>
    <col min="6160" max="6401" width="9.140625" style="119"/>
    <col min="6402" max="6402" width="38.5703125" style="119" customWidth="1"/>
    <col min="6403" max="6410" width="9.140625" style="119"/>
    <col min="6411" max="6414" width="9.28515625" style="119" bestFit="1" customWidth="1"/>
    <col min="6415" max="6415" width="9.5703125" style="119" bestFit="1" customWidth="1"/>
    <col min="6416" max="6657" width="9.140625" style="119"/>
    <col min="6658" max="6658" width="38.5703125" style="119" customWidth="1"/>
    <col min="6659" max="6666" width="9.140625" style="119"/>
    <col min="6667" max="6670" width="9.28515625" style="119" bestFit="1" customWidth="1"/>
    <col min="6671" max="6671" width="9.5703125" style="119" bestFit="1" customWidth="1"/>
    <col min="6672" max="6913" width="9.140625" style="119"/>
    <col min="6914" max="6914" width="38.5703125" style="119" customWidth="1"/>
    <col min="6915" max="6922" width="9.140625" style="119"/>
    <col min="6923" max="6926" width="9.28515625" style="119" bestFit="1" customWidth="1"/>
    <col min="6927" max="6927" width="9.5703125" style="119" bestFit="1" customWidth="1"/>
    <col min="6928" max="7169" width="9.140625" style="119"/>
    <col min="7170" max="7170" width="38.5703125" style="119" customWidth="1"/>
    <col min="7171" max="7178" width="9.140625" style="119"/>
    <col min="7179" max="7182" width="9.28515625" style="119" bestFit="1" customWidth="1"/>
    <col min="7183" max="7183" width="9.5703125" style="119" bestFit="1" customWidth="1"/>
    <col min="7184" max="7425" width="9.140625" style="119"/>
    <col min="7426" max="7426" width="38.5703125" style="119" customWidth="1"/>
    <col min="7427" max="7434" width="9.140625" style="119"/>
    <col min="7435" max="7438" width="9.28515625" style="119" bestFit="1" customWidth="1"/>
    <col min="7439" max="7439" width="9.5703125" style="119" bestFit="1" customWidth="1"/>
    <col min="7440" max="7681" width="9.140625" style="119"/>
    <col min="7682" max="7682" width="38.5703125" style="119" customWidth="1"/>
    <col min="7683" max="7690" width="9.140625" style="119"/>
    <col min="7691" max="7694" width="9.28515625" style="119" bestFit="1" customWidth="1"/>
    <col min="7695" max="7695" width="9.5703125" style="119" bestFit="1" customWidth="1"/>
    <col min="7696" max="7937" width="9.140625" style="119"/>
    <col min="7938" max="7938" width="38.5703125" style="119" customWidth="1"/>
    <col min="7939" max="7946" width="9.140625" style="119"/>
    <col min="7947" max="7950" width="9.28515625" style="119" bestFit="1" customWidth="1"/>
    <col min="7951" max="7951" width="9.5703125" style="119" bestFit="1" customWidth="1"/>
    <col min="7952" max="8193" width="9.140625" style="119"/>
    <col min="8194" max="8194" width="38.5703125" style="119" customWidth="1"/>
    <col min="8195" max="8202" width="9.140625" style="119"/>
    <col min="8203" max="8206" width="9.28515625" style="119" bestFit="1" customWidth="1"/>
    <col min="8207" max="8207" width="9.5703125" style="119" bestFit="1" customWidth="1"/>
    <col min="8208" max="8449" width="9.140625" style="119"/>
    <col min="8450" max="8450" width="38.5703125" style="119" customWidth="1"/>
    <col min="8451" max="8458" width="9.140625" style="119"/>
    <col min="8459" max="8462" width="9.28515625" style="119" bestFit="1" customWidth="1"/>
    <col min="8463" max="8463" width="9.5703125" style="119" bestFit="1" customWidth="1"/>
    <col min="8464" max="8705" width="9.140625" style="119"/>
    <col min="8706" max="8706" width="38.5703125" style="119" customWidth="1"/>
    <col min="8707" max="8714" width="9.140625" style="119"/>
    <col min="8715" max="8718" width="9.28515625" style="119" bestFit="1" customWidth="1"/>
    <col min="8719" max="8719" width="9.5703125" style="119" bestFit="1" customWidth="1"/>
    <col min="8720" max="8961" width="9.140625" style="119"/>
    <col min="8962" max="8962" width="38.5703125" style="119" customWidth="1"/>
    <col min="8963" max="8970" width="9.140625" style="119"/>
    <col min="8971" max="8974" width="9.28515625" style="119" bestFit="1" customWidth="1"/>
    <col min="8975" max="8975" width="9.5703125" style="119" bestFit="1" customWidth="1"/>
    <col min="8976" max="9217" width="9.140625" style="119"/>
    <col min="9218" max="9218" width="38.5703125" style="119" customWidth="1"/>
    <col min="9219" max="9226" width="9.140625" style="119"/>
    <col min="9227" max="9230" width="9.28515625" style="119" bestFit="1" customWidth="1"/>
    <col min="9231" max="9231" width="9.5703125" style="119" bestFit="1" customWidth="1"/>
    <col min="9232" max="9473" width="9.140625" style="119"/>
    <col min="9474" max="9474" width="38.5703125" style="119" customWidth="1"/>
    <col min="9475" max="9482" width="9.140625" style="119"/>
    <col min="9483" max="9486" width="9.28515625" style="119" bestFit="1" customWidth="1"/>
    <col min="9487" max="9487" width="9.5703125" style="119" bestFit="1" customWidth="1"/>
    <col min="9488" max="9729" width="9.140625" style="119"/>
    <col min="9730" max="9730" width="38.5703125" style="119" customWidth="1"/>
    <col min="9731" max="9738" width="9.140625" style="119"/>
    <col min="9739" max="9742" width="9.28515625" style="119" bestFit="1" customWidth="1"/>
    <col min="9743" max="9743" width="9.5703125" style="119" bestFit="1" customWidth="1"/>
    <col min="9744" max="9985" width="9.140625" style="119"/>
    <col min="9986" max="9986" width="38.5703125" style="119" customWidth="1"/>
    <col min="9987" max="9994" width="9.140625" style="119"/>
    <col min="9995" max="9998" width="9.28515625" style="119" bestFit="1" customWidth="1"/>
    <col min="9999" max="9999" width="9.5703125" style="119" bestFit="1" customWidth="1"/>
    <col min="10000" max="10241" width="9.140625" style="119"/>
    <col min="10242" max="10242" width="38.5703125" style="119" customWidth="1"/>
    <col min="10243" max="10250" width="9.140625" style="119"/>
    <col min="10251" max="10254" width="9.28515625" style="119" bestFit="1" customWidth="1"/>
    <col min="10255" max="10255" width="9.5703125" style="119" bestFit="1" customWidth="1"/>
    <col min="10256" max="10497" width="9.140625" style="119"/>
    <col min="10498" max="10498" width="38.5703125" style="119" customWidth="1"/>
    <col min="10499" max="10506" width="9.140625" style="119"/>
    <col min="10507" max="10510" width="9.28515625" style="119" bestFit="1" customWidth="1"/>
    <col min="10511" max="10511" width="9.5703125" style="119" bestFit="1" customWidth="1"/>
    <col min="10512" max="10753" width="9.140625" style="119"/>
    <col min="10754" max="10754" width="38.5703125" style="119" customWidth="1"/>
    <col min="10755" max="10762" width="9.140625" style="119"/>
    <col min="10763" max="10766" width="9.28515625" style="119" bestFit="1" customWidth="1"/>
    <col min="10767" max="10767" width="9.5703125" style="119" bestFit="1" customWidth="1"/>
    <col min="10768" max="11009" width="9.140625" style="119"/>
    <col min="11010" max="11010" width="38.5703125" style="119" customWidth="1"/>
    <col min="11011" max="11018" width="9.140625" style="119"/>
    <col min="11019" max="11022" width="9.28515625" style="119" bestFit="1" customWidth="1"/>
    <col min="11023" max="11023" width="9.5703125" style="119" bestFit="1" customWidth="1"/>
    <col min="11024" max="11265" width="9.140625" style="119"/>
    <col min="11266" max="11266" width="38.5703125" style="119" customWidth="1"/>
    <col min="11267" max="11274" width="9.140625" style="119"/>
    <col min="11275" max="11278" width="9.28515625" style="119" bestFit="1" customWidth="1"/>
    <col min="11279" max="11279" width="9.5703125" style="119" bestFit="1" customWidth="1"/>
    <col min="11280" max="11521" width="9.140625" style="119"/>
    <col min="11522" max="11522" width="38.5703125" style="119" customWidth="1"/>
    <col min="11523" max="11530" width="9.140625" style="119"/>
    <col min="11531" max="11534" width="9.28515625" style="119" bestFit="1" customWidth="1"/>
    <col min="11535" max="11535" width="9.5703125" style="119" bestFit="1" customWidth="1"/>
    <col min="11536" max="11777" width="9.140625" style="119"/>
    <col min="11778" max="11778" width="38.5703125" style="119" customWidth="1"/>
    <col min="11779" max="11786" width="9.140625" style="119"/>
    <col min="11787" max="11790" width="9.28515625" style="119" bestFit="1" customWidth="1"/>
    <col min="11791" max="11791" width="9.5703125" style="119" bestFit="1" customWidth="1"/>
    <col min="11792" max="12033" width="9.140625" style="119"/>
    <col min="12034" max="12034" width="38.5703125" style="119" customWidth="1"/>
    <col min="12035" max="12042" width="9.140625" style="119"/>
    <col min="12043" max="12046" width="9.28515625" style="119" bestFit="1" customWidth="1"/>
    <col min="12047" max="12047" width="9.5703125" style="119" bestFit="1" customWidth="1"/>
    <col min="12048" max="12289" width="9.140625" style="119"/>
    <col min="12290" max="12290" width="38.5703125" style="119" customWidth="1"/>
    <col min="12291" max="12298" width="9.140625" style="119"/>
    <col min="12299" max="12302" width="9.28515625" style="119" bestFit="1" customWidth="1"/>
    <col min="12303" max="12303" width="9.5703125" style="119" bestFit="1" customWidth="1"/>
    <col min="12304" max="12545" width="9.140625" style="119"/>
    <col min="12546" max="12546" width="38.5703125" style="119" customWidth="1"/>
    <col min="12547" max="12554" width="9.140625" style="119"/>
    <col min="12555" max="12558" width="9.28515625" style="119" bestFit="1" customWidth="1"/>
    <col min="12559" max="12559" width="9.5703125" style="119" bestFit="1" customWidth="1"/>
    <col min="12560" max="12801" width="9.140625" style="119"/>
    <col min="12802" max="12802" width="38.5703125" style="119" customWidth="1"/>
    <col min="12803" max="12810" width="9.140625" style="119"/>
    <col min="12811" max="12814" width="9.28515625" style="119" bestFit="1" customWidth="1"/>
    <col min="12815" max="12815" width="9.5703125" style="119" bestFit="1" customWidth="1"/>
    <col min="12816" max="13057" width="9.140625" style="119"/>
    <col min="13058" max="13058" width="38.5703125" style="119" customWidth="1"/>
    <col min="13059" max="13066" width="9.140625" style="119"/>
    <col min="13067" max="13070" width="9.28515625" style="119" bestFit="1" customWidth="1"/>
    <col min="13071" max="13071" width="9.5703125" style="119" bestFit="1" customWidth="1"/>
    <col min="13072" max="13313" width="9.140625" style="119"/>
    <col min="13314" max="13314" width="38.5703125" style="119" customWidth="1"/>
    <col min="13315" max="13322" width="9.140625" style="119"/>
    <col min="13323" max="13326" width="9.28515625" style="119" bestFit="1" customWidth="1"/>
    <col min="13327" max="13327" width="9.5703125" style="119" bestFit="1" customWidth="1"/>
    <col min="13328" max="13569" width="9.140625" style="119"/>
    <col min="13570" max="13570" width="38.5703125" style="119" customWidth="1"/>
    <col min="13571" max="13578" width="9.140625" style="119"/>
    <col min="13579" max="13582" width="9.28515625" style="119" bestFit="1" customWidth="1"/>
    <col min="13583" max="13583" width="9.5703125" style="119" bestFit="1" customWidth="1"/>
    <col min="13584" max="13825" width="9.140625" style="119"/>
    <col min="13826" max="13826" width="38.5703125" style="119" customWidth="1"/>
    <col min="13827" max="13834" width="9.140625" style="119"/>
    <col min="13835" max="13838" width="9.28515625" style="119" bestFit="1" customWidth="1"/>
    <col min="13839" max="13839" width="9.5703125" style="119" bestFit="1" customWidth="1"/>
    <col min="13840" max="14081" width="9.140625" style="119"/>
    <col min="14082" max="14082" width="38.5703125" style="119" customWidth="1"/>
    <col min="14083" max="14090" width="9.140625" style="119"/>
    <col min="14091" max="14094" width="9.28515625" style="119" bestFit="1" customWidth="1"/>
    <col min="14095" max="14095" width="9.5703125" style="119" bestFit="1" customWidth="1"/>
    <col min="14096" max="14337" width="9.140625" style="119"/>
    <col min="14338" max="14338" width="38.5703125" style="119" customWidth="1"/>
    <col min="14339" max="14346" width="9.140625" style="119"/>
    <col min="14347" max="14350" width="9.28515625" style="119" bestFit="1" customWidth="1"/>
    <col min="14351" max="14351" width="9.5703125" style="119" bestFit="1" customWidth="1"/>
    <col min="14352" max="14593" width="9.140625" style="119"/>
    <col min="14594" max="14594" width="38.5703125" style="119" customWidth="1"/>
    <col min="14595" max="14602" width="9.140625" style="119"/>
    <col min="14603" max="14606" width="9.28515625" style="119" bestFit="1" customWidth="1"/>
    <col min="14607" max="14607" width="9.5703125" style="119" bestFit="1" customWidth="1"/>
    <col min="14608" max="14849" width="9.140625" style="119"/>
    <col min="14850" max="14850" width="38.5703125" style="119" customWidth="1"/>
    <col min="14851" max="14858" width="9.140625" style="119"/>
    <col min="14859" max="14862" width="9.28515625" style="119" bestFit="1" customWidth="1"/>
    <col min="14863" max="14863" width="9.5703125" style="119" bestFit="1" customWidth="1"/>
    <col min="14864" max="15105" width="9.140625" style="119"/>
    <col min="15106" max="15106" width="38.5703125" style="119" customWidth="1"/>
    <col min="15107" max="15114" width="9.140625" style="119"/>
    <col min="15115" max="15118" width="9.28515625" style="119" bestFit="1" customWidth="1"/>
    <col min="15119" max="15119" width="9.5703125" style="119" bestFit="1" customWidth="1"/>
    <col min="15120" max="15361" width="9.140625" style="119"/>
    <col min="15362" max="15362" width="38.5703125" style="119" customWidth="1"/>
    <col min="15363" max="15370" width="9.140625" style="119"/>
    <col min="15371" max="15374" width="9.28515625" style="119" bestFit="1" customWidth="1"/>
    <col min="15375" max="15375" width="9.5703125" style="119" bestFit="1" customWidth="1"/>
    <col min="15376" max="15617" width="9.140625" style="119"/>
    <col min="15618" max="15618" width="38.5703125" style="119" customWidth="1"/>
    <col min="15619" max="15626" width="9.140625" style="119"/>
    <col min="15627" max="15630" width="9.28515625" style="119" bestFit="1" customWidth="1"/>
    <col min="15631" max="15631" width="9.5703125" style="119" bestFit="1" customWidth="1"/>
    <col min="15632" max="15873" width="9.140625" style="119"/>
    <col min="15874" max="15874" width="38.5703125" style="119" customWidth="1"/>
    <col min="15875" max="15882" width="9.140625" style="119"/>
    <col min="15883" max="15886" width="9.28515625" style="119" bestFit="1" customWidth="1"/>
    <col min="15887" max="15887" width="9.5703125" style="119" bestFit="1" customWidth="1"/>
    <col min="15888" max="16129" width="9.140625" style="119"/>
    <col min="16130" max="16130" width="38.5703125" style="119" customWidth="1"/>
    <col min="16131" max="16138" width="9.140625" style="119"/>
    <col min="16139" max="16142" width="9.28515625" style="119" bestFit="1" customWidth="1"/>
    <col min="16143" max="16143" width="9.5703125" style="119" bestFit="1" customWidth="1"/>
    <col min="16144" max="16384" width="9.140625" style="119"/>
  </cols>
  <sheetData>
    <row r="1" spans="1:15" s="8" customFormat="1" ht="12.75" customHeight="1">
      <c r="A1" s="303" t="s">
        <v>147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</row>
    <row r="2" spans="1:15" s="8" customFormat="1" ht="12.75" customHeight="1">
      <c r="A2" s="303" t="s">
        <v>205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5" s="1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5" s="1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s="1" customFormat="1" ht="12.75" customHeight="1">
      <c r="A5" s="6" t="s">
        <v>97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206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207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8" customFormat="1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304" t="s">
        <v>8</v>
      </c>
      <c r="M8" s="304"/>
      <c r="N8" s="113">
        <f>O18</f>
        <v>0</v>
      </c>
      <c r="O8" s="114" t="s">
        <v>94</v>
      </c>
    </row>
    <row r="9" spans="1:15" s="8" customFormat="1" ht="12.75" customHeight="1">
      <c r="A9" s="305" t="s">
        <v>9</v>
      </c>
      <c r="B9" s="307" t="s">
        <v>88</v>
      </c>
      <c r="C9" s="309" t="s">
        <v>10</v>
      </c>
      <c r="D9" s="311" t="s">
        <v>11</v>
      </c>
      <c r="E9" s="300" t="s">
        <v>89</v>
      </c>
      <c r="F9" s="301"/>
      <c r="G9" s="301"/>
      <c r="H9" s="301"/>
      <c r="I9" s="301"/>
      <c r="J9" s="302"/>
      <c r="K9" s="300" t="s">
        <v>12</v>
      </c>
      <c r="L9" s="301"/>
      <c r="M9" s="301"/>
      <c r="N9" s="301"/>
      <c r="O9" s="302"/>
    </row>
    <row r="10" spans="1:15" s="8" customFormat="1" ht="81" customHeight="1" thickBot="1">
      <c r="A10" s="306"/>
      <c r="B10" s="308"/>
      <c r="C10" s="310"/>
      <c r="D10" s="312"/>
      <c r="E10" s="108" t="s">
        <v>13</v>
      </c>
      <c r="F10" s="109" t="s">
        <v>90</v>
      </c>
      <c r="G10" s="110" t="s">
        <v>85</v>
      </c>
      <c r="H10" s="110" t="s">
        <v>86</v>
      </c>
      <c r="I10" s="110" t="s">
        <v>91</v>
      </c>
      <c r="J10" s="111" t="s">
        <v>92</v>
      </c>
      <c r="K10" s="108" t="s">
        <v>14</v>
      </c>
      <c r="L10" s="110" t="s">
        <v>85</v>
      </c>
      <c r="M10" s="110" t="s">
        <v>86</v>
      </c>
      <c r="N10" s="110" t="s">
        <v>91</v>
      </c>
      <c r="O10" s="111" t="s">
        <v>93</v>
      </c>
    </row>
    <row r="11" spans="1:15">
      <c r="A11" s="215"/>
      <c r="B11" s="216" t="s">
        <v>46</v>
      </c>
      <c r="C11" s="217"/>
      <c r="D11" s="217"/>
      <c r="E11" s="217"/>
      <c r="F11" s="217"/>
      <c r="G11" s="217"/>
      <c r="H11" s="217"/>
      <c r="I11" s="217"/>
      <c r="J11" s="218"/>
      <c r="K11" s="215"/>
      <c r="L11" s="217"/>
      <c r="M11" s="217"/>
      <c r="N11" s="217"/>
      <c r="O11" s="219"/>
    </row>
    <row r="12" spans="1:15">
      <c r="A12" s="220">
        <v>1</v>
      </c>
      <c r="B12" s="221" t="s">
        <v>220</v>
      </c>
      <c r="C12" s="222" t="s">
        <v>59</v>
      </c>
      <c r="D12" s="223">
        <v>15</v>
      </c>
      <c r="E12" s="223"/>
      <c r="F12" s="223"/>
      <c r="G12" s="223"/>
      <c r="H12" s="223"/>
      <c r="I12" s="223"/>
      <c r="J12" s="224"/>
      <c r="K12" s="225"/>
      <c r="L12" s="223"/>
      <c r="M12" s="223"/>
      <c r="N12" s="223"/>
      <c r="O12" s="226"/>
    </row>
    <row r="13" spans="1:15">
      <c r="A13" s="220"/>
      <c r="B13" s="227" t="s">
        <v>221</v>
      </c>
      <c r="C13" s="222"/>
      <c r="D13" s="223"/>
      <c r="E13" s="223"/>
      <c r="F13" s="223"/>
      <c r="G13" s="223"/>
      <c r="H13" s="223"/>
      <c r="I13" s="223"/>
      <c r="J13" s="224"/>
      <c r="K13" s="225"/>
      <c r="L13" s="223"/>
      <c r="M13" s="223"/>
      <c r="N13" s="223"/>
      <c r="O13" s="226"/>
    </row>
    <row r="14" spans="1:15" s="92" customFormat="1" ht="13.5">
      <c r="A14" s="220">
        <v>2</v>
      </c>
      <c r="B14" s="221" t="s">
        <v>222</v>
      </c>
      <c r="C14" s="222" t="s">
        <v>59</v>
      </c>
      <c r="D14" s="223">
        <v>15</v>
      </c>
      <c r="E14" s="223"/>
      <c r="F14" s="223"/>
      <c r="G14" s="223"/>
      <c r="H14" s="223"/>
      <c r="I14" s="223"/>
      <c r="J14" s="224"/>
      <c r="K14" s="225"/>
      <c r="L14" s="223"/>
      <c r="M14" s="223"/>
      <c r="N14" s="223"/>
      <c r="O14" s="226"/>
    </row>
    <row r="15" spans="1:15" s="92" customFormat="1" ht="13.5">
      <c r="A15" s="220"/>
      <c r="B15" s="221" t="s">
        <v>223</v>
      </c>
      <c r="C15" s="222" t="s">
        <v>59</v>
      </c>
      <c r="D15" s="223">
        <v>17.7</v>
      </c>
      <c r="E15" s="223"/>
      <c r="F15" s="223"/>
      <c r="G15" s="223"/>
      <c r="H15" s="223"/>
      <c r="I15" s="223"/>
      <c r="J15" s="224"/>
      <c r="K15" s="225"/>
      <c r="L15" s="223"/>
      <c r="M15" s="223"/>
      <c r="N15" s="223"/>
      <c r="O15" s="226"/>
    </row>
    <row r="16" spans="1:15" ht="24">
      <c r="A16" s="220"/>
      <c r="B16" s="228" t="s">
        <v>224</v>
      </c>
      <c r="C16" s="222" t="s">
        <v>225</v>
      </c>
      <c r="D16" s="223">
        <v>3.6</v>
      </c>
      <c r="E16" s="223"/>
      <c r="F16" s="223"/>
      <c r="G16" s="223"/>
      <c r="H16" s="223"/>
      <c r="I16" s="223"/>
      <c r="J16" s="224"/>
      <c r="K16" s="225"/>
      <c r="L16" s="223"/>
      <c r="M16" s="223"/>
      <c r="N16" s="223"/>
      <c r="O16" s="226"/>
    </row>
    <row r="17" spans="1:15" ht="24">
      <c r="A17" s="220"/>
      <c r="B17" s="228" t="s">
        <v>226</v>
      </c>
      <c r="C17" s="222" t="s">
        <v>225</v>
      </c>
      <c r="D17" s="223">
        <v>1.65</v>
      </c>
      <c r="E17" s="223"/>
      <c r="F17" s="223"/>
      <c r="G17" s="223"/>
      <c r="H17" s="223"/>
      <c r="I17" s="223"/>
      <c r="J17" s="224"/>
      <c r="K17" s="225"/>
      <c r="L17" s="223"/>
      <c r="M17" s="223"/>
      <c r="N17" s="223"/>
      <c r="O17" s="226"/>
    </row>
    <row r="18" spans="1:15" ht="15.75" thickBot="1">
      <c r="A18" s="120"/>
      <c r="B18" s="298" t="s">
        <v>95</v>
      </c>
      <c r="C18" s="299"/>
      <c r="D18" s="299"/>
      <c r="E18" s="299"/>
      <c r="F18" s="299"/>
      <c r="G18" s="299"/>
      <c r="H18" s="299"/>
      <c r="I18" s="299"/>
      <c r="J18" s="299"/>
      <c r="K18" s="177"/>
      <c r="L18" s="121"/>
      <c r="M18" s="121"/>
      <c r="N18" s="121"/>
      <c r="O18" s="122"/>
    </row>
  </sheetData>
  <mergeCells count="12">
    <mergeCell ref="B18:J18"/>
    <mergeCell ref="K9:O9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9"/>
  <sheetViews>
    <sheetView topLeftCell="A56" zoomScale="90" zoomScaleNormal="90" workbookViewId="0">
      <selection activeCell="A60" sqref="A60:XFD60"/>
    </sheetView>
  </sheetViews>
  <sheetFormatPr defaultColWidth="8.85546875" defaultRowHeight="12"/>
  <cols>
    <col min="1" max="1" width="4.5703125" style="8" customWidth="1"/>
    <col min="2" max="2" width="33.7109375" style="8" customWidth="1"/>
    <col min="3" max="3" width="4.85546875" style="8" customWidth="1"/>
    <col min="4" max="4" width="7.7109375" style="8" customWidth="1"/>
    <col min="5" max="5" width="5.7109375" style="8" customWidth="1"/>
    <col min="6" max="6" width="6.7109375" style="8" customWidth="1"/>
    <col min="7" max="7" width="7.140625" style="8" customWidth="1"/>
    <col min="8" max="8" width="8.85546875" style="8"/>
    <col min="9" max="9" width="6.42578125" style="8" customWidth="1"/>
    <col min="10" max="11" width="8.85546875" style="8"/>
    <col min="12" max="12" width="9.5703125" style="8" customWidth="1"/>
    <col min="13" max="13" width="9.7109375" style="8" customWidth="1"/>
    <col min="14" max="14" width="9" style="8" customWidth="1"/>
    <col min="15" max="15" width="10.42578125" style="8" customWidth="1"/>
    <col min="16" max="16384" width="8.85546875" style="8"/>
  </cols>
  <sheetData>
    <row r="1" spans="1:15" ht="12.75" customHeight="1">
      <c r="A1" s="303" t="s">
        <v>146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</row>
    <row r="2" spans="1:15" ht="12.75" customHeight="1">
      <c r="A2" s="303" t="s">
        <v>135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5" s="1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5" s="1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s="1" customFormat="1" ht="12.75" customHeight="1">
      <c r="A5" s="6" t="s">
        <v>97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119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207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304" t="s">
        <v>8</v>
      </c>
      <c r="M8" s="304"/>
      <c r="N8" s="113">
        <f>O58</f>
        <v>0</v>
      </c>
      <c r="O8" s="114" t="s">
        <v>94</v>
      </c>
    </row>
    <row r="9" spans="1:15" ht="12.75" customHeight="1">
      <c r="A9" s="305" t="s">
        <v>9</v>
      </c>
      <c r="B9" s="307" t="s">
        <v>88</v>
      </c>
      <c r="C9" s="309" t="s">
        <v>10</v>
      </c>
      <c r="D9" s="311" t="s">
        <v>11</v>
      </c>
      <c r="E9" s="300" t="s">
        <v>89</v>
      </c>
      <c r="F9" s="301"/>
      <c r="G9" s="301"/>
      <c r="H9" s="301"/>
      <c r="I9" s="301"/>
      <c r="J9" s="302"/>
      <c r="K9" s="301" t="s">
        <v>12</v>
      </c>
      <c r="L9" s="301"/>
      <c r="M9" s="301"/>
      <c r="N9" s="301"/>
      <c r="O9" s="302"/>
    </row>
    <row r="10" spans="1:15" ht="81" customHeight="1" thickBot="1">
      <c r="A10" s="306"/>
      <c r="B10" s="308"/>
      <c r="C10" s="310"/>
      <c r="D10" s="312"/>
      <c r="E10" s="108" t="s">
        <v>13</v>
      </c>
      <c r="F10" s="109" t="s">
        <v>90</v>
      </c>
      <c r="G10" s="110" t="s">
        <v>85</v>
      </c>
      <c r="H10" s="110" t="s">
        <v>86</v>
      </c>
      <c r="I10" s="110" t="s">
        <v>91</v>
      </c>
      <c r="J10" s="111" t="s">
        <v>92</v>
      </c>
      <c r="K10" s="112" t="s">
        <v>14</v>
      </c>
      <c r="L10" s="110" t="s">
        <v>85</v>
      </c>
      <c r="M10" s="110" t="s">
        <v>86</v>
      </c>
      <c r="N10" s="110" t="s">
        <v>91</v>
      </c>
      <c r="O10" s="111" t="s">
        <v>93</v>
      </c>
    </row>
    <row r="11" spans="1:15">
      <c r="A11" s="192" t="s">
        <v>15</v>
      </c>
      <c r="B11" s="193" t="s">
        <v>35</v>
      </c>
      <c r="C11" s="194"/>
      <c r="D11" s="194"/>
      <c r="E11" s="195"/>
      <c r="F11" s="195"/>
      <c r="G11" s="195"/>
      <c r="H11" s="191"/>
      <c r="I11" s="195"/>
      <c r="J11" s="196"/>
      <c r="K11" s="22"/>
      <c r="L11" s="23"/>
      <c r="M11" s="23"/>
      <c r="N11" s="23"/>
      <c r="O11" s="197"/>
    </row>
    <row r="12" spans="1:15" ht="127.15" customHeight="1">
      <c r="A12" s="183"/>
      <c r="B12" s="162" t="s">
        <v>164</v>
      </c>
      <c r="C12" s="158"/>
      <c r="D12" s="158"/>
      <c r="E12" s="18"/>
      <c r="F12" s="18"/>
      <c r="G12" s="18"/>
      <c r="H12" s="19"/>
      <c r="I12" s="18"/>
      <c r="J12" s="178"/>
      <c r="K12" s="21"/>
      <c r="L12" s="19"/>
      <c r="M12" s="19"/>
      <c r="N12" s="19"/>
      <c r="O12" s="20"/>
    </row>
    <row r="13" spans="1:15">
      <c r="A13" s="183">
        <v>1</v>
      </c>
      <c r="B13" s="162" t="s">
        <v>167</v>
      </c>
      <c r="C13" s="144" t="s">
        <v>0</v>
      </c>
      <c r="D13" s="144">
        <v>396</v>
      </c>
      <c r="E13" s="18"/>
      <c r="F13" s="18"/>
      <c r="G13" s="18"/>
      <c r="H13" s="19"/>
      <c r="I13" s="18"/>
      <c r="J13" s="178"/>
      <c r="K13" s="21"/>
      <c r="L13" s="19"/>
      <c r="M13" s="19"/>
      <c r="N13" s="19"/>
      <c r="O13" s="20"/>
    </row>
    <row r="14" spans="1:15" ht="24">
      <c r="A14" s="183" t="s">
        <v>170</v>
      </c>
      <c r="B14" s="162" t="s">
        <v>168</v>
      </c>
      <c r="C14" s="144" t="s">
        <v>0</v>
      </c>
      <c r="D14" s="144">
        <v>384</v>
      </c>
      <c r="E14" s="18"/>
      <c r="F14" s="18"/>
      <c r="G14" s="18"/>
      <c r="H14" s="19"/>
      <c r="I14" s="18"/>
      <c r="J14" s="178"/>
      <c r="K14" s="21"/>
      <c r="L14" s="19"/>
      <c r="M14" s="19"/>
      <c r="N14" s="19"/>
      <c r="O14" s="20"/>
    </row>
    <row r="15" spans="1:15">
      <c r="A15" s="84" t="s">
        <v>16</v>
      </c>
      <c r="B15" s="85" t="s">
        <v>2</v>
      </c>
      <c r="C15" s="54"/>
      <c r="D15" s="54"/>
      <c r="E15" s="18"/>
      <c r="F15" s="18"/>
      <c r="G15" s="18"/>
      <c r="H15" s="19"/>
      <c r="I15" s="18"/>
      <c r="J15" s="17"/>
      <c r="K15" s="2"/>
      <c r="L15" s="3"/>
      <c r="M15" s="3"/>
      <c r="N15" s="3"/>
      <c r="O15" s="20"/>
    </row>
    <row r="16" spans="1:15" ht="72">
      <c r="A16" s="84"/>
      <c r="B16" s="162" t="s">
        <v>61</v>
      </c>
      <c r="C16" s="54"/>
      <c r="D16" s="54"/>
      <c r="E16" s="18"/>
      <c r="F16" s="18"/>
      <c r="G16" s="18"/>
      <c r="H16" s="19"/>
      <c r="I16" s="18"/>
      <c r="J16" s="17"/>
      <c r="K16" s="2"/>
      <c r="L16" s="3"/>
      <c r="M16" s="3"/>
      <c r="N16" s="3"/>
      <c r="O16" s="20"/>
    </row>
    <row r="17" spans="1:15" ht="24.6" customHeight="1">
      <c r="A17" s="61">
        <v>1</v>
      </c>
      <c r="B17" s="100" t="s">
        <v>145</v>
      </c>
      <c r="C17" s="18" t="s">
        <v>7</v>
      </c>
      <c r="D17" s="86">
        <v>1</v>
      </c>
      <c r="E17" s="3"/>
      <c r="F17" s="18"/>
      <c r="G17" s="3"/>
      <c r="H17" s="19"/>
      <c r="I17" s="19"/>
      <c r="J17" s="17"/>
      <c r="K17" s="2"/>
      <c r="L17" s="3"/>
      <c r="M17" s="3"/>
      <c r="N17" s="3"/>
      <c r="O17" s="4"/>
    </row>
    <row r="18" spans="1:15" ht="24.6" customHeight="1">
      <c r="A18" s="61">
        <v>2</v>
      </c>
      <c r="B18" s="100" t="s">
        <v>124</v>
      </c>
      <c r="C18" s="18" t="s">
        <v>7</v>
      </c>
      <c r="D18" s="86">
        <v>1</v>
      </c>
      <c r="E18" s="3"/>
      <c r="F18" s="18"/>
      <c r="G18" s="3"/>
      <c r="H18" s="19"/>
      <c r="I18" s="19"/>
      <c r="J18" s="17"/>
      <c r="K18" s="2"/>
      <c r="L18" s="3"/>
      <c r="M18" s="3"/>
      <c r="N18" s="3"/>
      <c r="O18" s="4"/>
    </row>
    <row r="19" spans="1:15" ht="24.6" customHeight="1">
      <c r="A19" s="61">
        <v>3</v>
      </c>
      <c r="B19" s="100" t="s">
        <v>125</v>
      </c>
      <c r="C19" s="18" t="s">
        <v>7</v>
      </c>
      <c r="D19" s="86">
        <v>1</v>
      </c>
      <c r="E19" s="3"/>
      <c r="F19" s="18"/>
      <c r="G19" s="3"/>
      <c r="H19" s="19"/>
      <c r="I19" s="19"/>
      <c r="J19" s="17"/>
      <c r="K19" s="2"/>
      <c r="L19" s="3"/>
      <c r="M19" s="3"/>
      <c r="N19" s="3"/>
      <c r="O19" s="4"/>
    </row>
    <row r="20" spans="1:15" ht="24.6" customHeight="1">
      <c r="A20" s="61">
        <v>4</v>
      </c>
      <c r="B20" s="100" t="s">
        <v>126</v>
      </c>
      <c r="C20" s="18" t="s">
        <v>7</v>
      </c>
      <c r="D20" s="86">
        <v>1</v>
      </c>
      <c r="E20" s="3"/>
      <c r="F20" s="18"/>
      <c r="G20" s="3"/>
      <c r="H20" s="19"/>
      <c r="I20" s="19"/>
      <c r="J20" s="17"/>
      <c r="K20" s="2"/>
      <c r="L20" s="3"/>
      <c r="M20" s="3"/>
      <c r="N20" s="3"/>
      <c r="O20" s="4"/>
    </row>
    <row r="21" spans="1:15" ht="24.6" customHeight="1">
      <c r="A21" s="61">
        <v>5</v>
      </c>
      <c r="B21" s="100" t="s">
        <v>127</v>
      </c>
      <c r="C21" s="18" t="s">
        <v>7</v>
      </c>
      <c r="D21" s="86">
        <v>1</v>
      </c>
      <c r="E21" s="3"/>
      <c r="F21" s="18"/>
      <c r="G21" s="3"/>
      <c r="H21" s="19"/>
      <c r="I21" s="19"/>
      <c r="J21" s="17"/>
      <c r="K21" s="2"/>
      <c r="L21" s="3"/>
      <c r="M21" s="3"/>
      <c r="N21" s="3"/>
      <c r="O21" s="4"/>
    </row>
    <row r="22" spans="1:15" ht="24">
      <c r="A22" s="83">
        <v>6</v>
      </c>
      <c r="B22" s="100" t="s">
        <v>128</v>
      </c>
      <c r="C22" s="18" t="s">
        <v>7</v>
      </c>
      <c r="D22" s="86">
        <v>2</v>
      </c>
      <c r="E22" s="3"/>
      <c r="F22" s="18"/>
      <c r="G22" s="3"/>
      <c r="H22" s="19"/>
      <c r="I22" s="19"/>
      <c r="J22" s="17"/>
      <c r="K22" s="2"/>
      <c r="L22" s="3"/>
      <c r="M22" s="3"/>
      <c r="N22" s="3"/>
      <c r="O22" s="4"/>
    </row>
    <row r="23" spans="1:15" ht="24">
      <c r="A23" s="83">
        <v>7</v>
      </c>
      <c r="B23" s="88" t="s">
        <v>49</v>
      </c>
      <c r="C23" s="18" t="s">
        <v>7</v>
      </c>
      <c r="D23" s="15">
        <v>5</v>
      </c>
      <c r="E23" s="3"/>
      <c r="F23" s="18"/>
      <c r="G23" s="3"/>
      <c r="H23" s="19"/>
      <c r="I23" s="19"/>
      <c r="J23" s="17"/>
      <c r="K23" s="2"/>
      <c r="L23" s="3"/>
      <c r="M23" s="3"/>
      <c r="N23" s="3"/>
      <c r="O23" s="4"/>
    </row>
    <row r="24" spans="1:15" ht="24">
      <c r="A24" s="83">
        <v>7</v>
      </c>
      <c r="B24" s="88" t="s">
        <v>169</v>
      </c>
      <c r="C24" s="18" t="s">
        <v>7</v>
      </c>
      <c r="D24" s="15">
        <v>1</v>
      </c>
      <c r="E24" s="3"/>
      <c r="F24" s="18"/>
      <c r="G24" s="3"/>
      <c r="H24" s="19"/>
      <c r="I24" s="19"/>
      <c r="J24" s="17"/>
      <c r="K24" s="2"/>
      <c r="L24" s="3"/>
      <c r="M24" s="3"/>
      <c r="N24" s="3"/>
      <c r="O24" s="4"/>
    </row>
    <row r="25" spans="1:15" ht="24">
      <c r="A25" s="83">
        <v>8</v>
      </c>
      <c r="B25" s="88" t="s">
        <v>69</v>
      </c>
      <c r="C25" s="18" t="s">
        <v>7</v>
      </c>
      <c r="D25" s="15">
        <v>3</v>
      </c>
      <c r="E25" s="3"/>
      <c r="F25" s="18"/>
      <c r="G25" s="3"/>
      <c r="H25" s="19"/>
      <c r="I25" s="19"/>
      <c r="J25" s="17"/>
      <c r="K25" s="2"/>
      <c r="L25" s="3"/>
      <c r="M25" s="3"/>
      <c r="N25" s="3"/>
      <c r="O25" s="4"/>
    </row>
    <row r="26" spans="1:15" ht="24">
      <c r="A26" s="83">
        <v>9</v>
      </c>
      <c r="B26" s="88" t="s">
        <v>129</v>
      </c>
      <c r="C26" s="18" t="s">
        <v>7</v>
      </c>
      <c r="D26" s="15">
        <v>2</v>
      </c>
      <c r="E26" s="3"/>
      <c r="F26" s="18"/>
      <c r="G26" s="3"/>
      <c r="H26" s="19"/>
      <c r="I26" s="19"/>
      <c r="J26" s="17"/>
      <c r="K26" s="2"/>
      <c r="L26" s="3"/>
      <c r="M26" s="3"/>
      <c r="N26" s="3"/>
      <c r="O26" s="4"/>
    </row>
    <row r="27" spans="1:15" ht="24">
      <c r="A27" s="83">
        <v>10</v>
      </c>
      <c r="B27" s="88" t="s">
        <v>130</v>
      </c>
      <c r="C27" s="18" t="s">
        <v>7</v>
      </c>
      <c r="D27" s="15">
        <v>2</v>
      </c>
      <c r="E27" s="3"/>
      <c r="F27" s="18"/>
      <c r="G27" s="3"/>
      <c r="H27" s="19"/>
      <c r="I27" s="19"/>
      <c r="J27" s="17"/>
      <c r="K27" s="2"/>
      <c r="L27" s="3"/>
      <c r="M27" s="3"/>
      <c r="N27" s="3"/>
      <c r="O27" s="4"/>
    </row>
    <row r="28" spans="1:15" ht="24">
      <c r="A28" s="83">
        <v>11</v>
      </c>
      <c r="B28" s="88" t="s">
        <v>131</v>
      </c>
      <c r="C28" s="18" t="s">
        <v>7</v>
      </c>
      <c r="D28" s="15">
        <v>2</v>
      </c>
      <c r="E28" s="3"/>
      <c r="F28" s="18"/>
      <c r="G28" s="3"/>
      <c r="H28" s="19"/>
      <c r="I28" s="19"/>
      <c r="J28" s="17"/>
      <c r="K28" s="2"/>
      <c r="L28" s="3"/>
      <c r="M28" s="3"/>
      <c r="N28" s="3"/>
      <c r="O28" s="4"/>
    </row>
    <row r="29" spans="1:15" ht="24">
      <c r="A29" s="83">
        <v>12</v>
      </c>
      <c r="B29" s="88" t="s">
        <v>130</v>
      </c>
      <c r="C29" s="18" t="s">
        <v>7</v>
      </c>
      <c r="D29" s="15">
        <v>2</v>
      </c>
      <c r="E29" s="3"/>
      <c r="F29" s="18"/>
      <c r="G29" s="3"/>
      <c r="H29" s="19"/>
      <c r="I29" s="19"/>
      <c r="J29" s="17"/>
      <c r="K29" s="2"/>
      <c r="L29" s="3"/>
      <c r="M29" s="3"/>
      <c r="N29" s="3"/>
      <c r="O29" s="4"/>
    </row>
    <row r="30" spans="1:15" ht="47.45" customHeight="1">
      <c r="A30" s="61"/>
      <c r="B30" s="68" t="s">
        <v>58</v>
      </c>
      <c r="C30" s="54"/>
      <c r="D30" s="54"/>
      <c r="E30" s="18"/>
      <c r="F30" s="19"/>
      <c r="G30" s="18"/>
      <c r="H30" s="19"/>
      <c r="I30" s="19"/>
      <c r="J30" s="178"/>
      <c r="K30" s="21"/>
      <c r="L30" s="19"/>
      <c r="M30" s="19"/>
      <c r="N30" s="19"/>
      <c r="O30" s="20"/>
    </row>
    <row r="31" spans="1:15" ht="13.9" customHeight="1">
      <c r="A31" s="61">
        <v>13</v>
      </c>
      <c r="B31" s="50" t="s">
        <v>43</v>
      </c>
      <c r="C31" s="18" t="s">
        <v>7</v>
      </c>
      <c r="D31" s="54">
        <v>4</v>
      </c>
      <c r="E31" s="3"/>
      <c r="F31" s="18"/>
      <c r="G31" s="3"/>
      <c r="H31" s="19"/>
      <c r="I31" s="3"/>
      <c r="J31" s="17"/>
      <c r="K31" s="21"/>
      <c r="L31" s="19"/>
      <c r="M31" s="19"/>
      <c r="N31" s="19"/>
      <c r="O31" s="20"/>
    </row>
    <row r="32" spans="1:15" ht="13.9" customHeight="1">
      <c r="A32" s="61">
        <v>14</v>
      </c>
      <c r="B32" s="50" t="s">
        <v>132</v>
      </c>
      <c r="C32" s="18" t="s">
        <v>7</v>
      </c>
      <c r="D32" s="54">
        <v>1</v>
      </c>
      <c r="E32" s="18"/>
      <c r="F32" s="18"/>
      <c r="G32" s="18"/>
      <c r="H32" s="19"/>
      <c r="I32" s="19"/>
      <c r="J32" s="17"/>
      <c r="K32" s="2"/>
      <c r="L32" s="3"/>
      <c r="M32" s="3"/>
      <c r="N32" s="3"/>
      <c r="O32" s="4"/>
    </row>
    <row r="33" spans="1:15" s="141" customFormat="1" ht="36">
      <c r="A33" s="83">
        <v>16</v>
      </c>
      <c r="B33" s="79" t="s">
        <v>165</v>
      </c>
      <c r="C33" s="18" t="s">
        <v>37</v>
      </c>
      <c r="D33" s="15">
        <v>4</v>
      </c>
      <c r="E33" s="52"/>
      <c r="F33" s="18"/>
      <c r="G33" s="3"/>
      <c r="H33" s="19"/>
      <c r="I33" s="3"/>
      <c r="J33" s="17"/>
      <c r="K33" s="2"/>
      <c r="L33" s="3"/>
      <c r="M33" s="3"/>
      <c r="N33" s="3"/>
      <c r="O33" s="4"/>
    </row>
    <row r="34" spans="1:15">
      <c r="A34" s="84" t="s">
        <v>17</v>
      </c>
      <c r="B34" s="85" t="s">
        <v>36</v>
      </c>
      <c r="C34" s="54"/>
      <c r="D34" s="54"/>
      <c r="E34" s="51"/>
      <c r="F34" s="51"/>
      <c r="G34" s="51"/>
      <c r="H34" s="51"/>
      <c r="I34" s="51"/>
      <c r="J34" s="184"/>
      <c r="K34" s="89"/>
      <c r="L34" s="51"/>
      <c r="M34" s="51"/>
      <c r="N34" s="51"/>
      <c r="O34" s="90"/>
    </row>
    <row r="35" spans="1:15" ht="36">
      <c r="A35" s="61">
        <v>1</v>
      </c>
      <c r="B35" s="81" t="s">
        <v>66</v>
      </c>
      <c r="C35" s="15" t="s">
        <v>37</v>
      </c>
      <c r="D35" s="86">
        <v>65</v>
      </c>
      <c r="E35" s="3"/>
      <c r="F35" s="18"/>
      <c r="G35" s="19"/>
      <c r="H35" s="3"/>
      <c r="I35" s="3"/>
      <c r="J35" s="17"/>
      <c r="K35" s="2"/>
      <c r="L35" s="3"/>
      <c r="M35" s="3"/>
      <c r="N35" s="3"/>
      <c r="O35" s="4"/>
    </row>
    <row r="36" spans="1:15" s="1" customFormat="1" ht="23.25" customHeight="1">
      <c r="A36" s="61">
        <v>2</v>
      </c>
      <c r="B36" s="68" t="s">
        <v>57</v>
      </c>
      <c r="C36" s="69" t="s">
        <v>7</v>
      </c>
      <c r="D36" s="15">
        <v>18</v>
      </c>
      <c r="E36" s="19"/>
      <c r="F36" s="18"/>
      <c r="G36" s="19"/>
      <c r="H36" s="70"/>
      <c r="I36" s="70"/>
      <c r="J36" s="178"/>
      <c r="K36" s="21"/>
      <c r="L36" s="19"/>
      <c r="M36" s="19"/>
      <c r="N36" s="19"/>
      <c r="O36" s="20"/>
    </row>
    <row r="37" spans="1:15" s="141" customFormat="1" ht="36">
      <c r="A37" s="61">
        <v>3</v>
      </c>
      <c r="B37" s="68" t="s">
        <v>157</v>
      </c>
      <c r="C37" s="69" t="s">
        <v>158</v>
      </c>
      <c r="D37" s="15">
        <v>4.5</v>
      </c>
      <c r="E37" s="19"/>
      <c r="F37" s="18"/>
      <c r="G37" s="19"/>
      <c r="H37" s="70"/>
      <c r="I37" s="70"/>
      <c r="J37" s="178"/>
      <c r="K37" s="21"/>
      <c r="L37" s="19"/>
      <c r="M37" s="19"/>
      <c r="N37" s="19"/>
      <c r="O37" s="20"/>
    </row>
    <row r="38" spans="1:15" s="141" customFormat="1">
      <c r="A38" s="61"/>
      <c r="B38" s="68" t="s">
        <v>159</v>
      </c>
      <c r="C38" s="69"/>
      <c r="D38" s="15"/>
      <c r="E38" s="19"/>
      <c r="F38" s="3"/>
      <c r="G38" s="19"/>
      <c r="H38" s="70"/>
      <c r="I38" s="70"/>
      <c r="J38" s="178"/>
      <c r="K38" s="21"/>
      <c r="L38" s="19"/>
      <c r="M38" s="19"/>
      <c r="N38" s="19"/>
      <c r="O38" s="20"/>
    </row>
    <row r="39" spans="1:15" s="141" customFormat="1" ht="36">
      <c r="A39" s="61"/>
      <c r="B39" s="68" t="s">
        <v>161</v>
      </c>
      <c r="C39" s="69"/>
      <c r="D39" s="15"/>
      <c r="E39" s="19"/>
      <c r="F39" s="3"/>
      <c r="G39" s="19"/>
      <c r="H39" s="70"/>
      <c r="I39" s="70"/>
      <c r="J39" s="178"/>
      <c r="K39" s="21"/>
      <c r="L39" s="19"/>
      <c r="M39" s="19"/>
      <c r="N39" s="19"/>
      <c r="O39" s="20"/>
    </row>
    <row r="40" spans="1:15" s="141" customFormat="1">
      <c r="A40" s="61"/>
      <c r="B40" s="68" t="s">
        <v>160</v>
      </c>
      <c r="C40" s="69"/>
      <c r="D40" s="15"/>
      <c r="E40" s="19"/>
      <c r="F40" s="3"/>
      <c r="G40" s="19"/>
      <c r="H40" s="70"/>
      <c r="I40" s="70"/>
      <c r="J40" s="178"/>
      <c r="K40" s="21"/>
      <c r="L40" s="19"/>
      <c r="M40" s="19"/>
      <c r="N40" s="19"/>
      <c r="O40" s="20"/>
    </row>
    <row r="41" spans="1:15" s="141" customFormat="1" ht="24">
      <c r="A41" s="61"/>
      <c r="B41" s="68" t="s">
        <v>162</v>
      </c>
      <c r="C41" s="69"/>
      <c r="D41" s="15"/>
      <c r="E41" s="19"/>
      <c r="F41" s="3"/>
      <c r="G41" s="19"/>
      <c r="H41" s="70"/>
      <c r="I41" s="70"/>
      <c r="J41" s="178"/>
      <c r="K41" s="21"/>
      <c r="L41" s="19"/>
      <c r="M41" s="19"/>
      <c r="N41" s="19"/>
      <c r="O41" s="20"/>
    </row>
    <row r="42" spans="1:15" s="141" customFormat="1" ht="24">
      <c r="A42" s="61"/>
      <c r="B42" s="68" t="s">
        <v>163</v>
      </c>
      <c r="C42" s="69"/>
      <c r="D42" s="15"/>
      <c r="E42" s="19"/>
      <c r="F42" s="3"/>
      <c r="G42" s="19"/>
      <c r="H42" s="70"/>
      <c r="I42" s="70"/>
      <c r="J42" s="178"/>
      <c r="K42" s="21"/>
      <c r="L42" s="19"/>
      <c r="M42" s="19"/>
      <c r="N42" s="19"/>
      <c r="O42" s="20"/>
    </row>
    <row r="43" spans="1:15">
      <c r="A43" s="84">
        <v>4</v>
      </c>
      <c r="B43" s="93" t="s">
        <v>5</v>
      </c>
      <c r="C43" s="14"/>
      <c r="D43" s="180"/>
      <c r="E43" s="3"/>
      <c r="F43" s="15"/>
      <c r="G43" s="3"/>
      <c r="H43" s="3"/>
      <c r="I43" s="3"/>
      <c r="J43" s="17"/>
      <c r="K43" s="16"/>
      <c r="L43" s="11"/>
      <c r="M43" s="11"/>
      <c r="N43" s="11"/>
      <c r="O43" s="12"/>
    </row>
    <row r="44" spans="1:15" s="62" customFormat="1" ht="24">
      <c r="A44" s="84"/>
      <c r="B44" s="82" t="s">
        <v>53</v>
      </c>
      <c r="C44" s="54"/>
      <c r="D44" s="54"/>
      <c r="E44" s="181"/>
      <c r="F44" s="94"/>
      <c r="G44" s="94"/>
      <c r="H44" s="94"/>
      <c r="I44" s="94"/>
      <c r="J44" s="179"/>
      <c r="K44" s="96"/>
      <c r="L44" s="94"/>
      <c r="M44" s="94"/>
      <c r="N44" s="94"/>
      <c r="O44" s="95"/>
    </row>
    <row r="45" spans="1:15" s="62" customFormat="1" ht="15">
      <c r="A45" s="83">
        <v>1</v>
      </c>
      <c r="B45" s="72" t="s">
        <v>50</v>
      </c>
      <c r="C45" s="86" t="s">
        <v>0</v>
      </c>
      <c r="D45" s="15">
        <v>384</v>
      </c>
      <c r="E45" s="3"/>
      <c r="F45" s="18"/>
      <c r="G45" s="3"/>
      <c r="H45" s="19"/>
      <c r="I45" s="3"/>
      <c r="J45" s="17"/>
      <c r="K45" s="2"/>
      <c r="L45" s="3"/>
      <c r="M45" s="3"/>
      <c r="N45" s="3"/>
      <c r="O45" s="4"/>
    </row>
    <row r="46" spans="1:15" s="62" customFormat="1" ht="15">
      <c r="A46" s="97"/>
      <c r="B46" s="82" t="s">
        <v>3</v>
      </c>
      <c r="C46" s="54"/>
      <c r="D46" s="54"/>
      <c r="E46" s="181"/>
      <c r="F46" s="94"/>
      <c r="G46" s="94"/>
      <c r="H46" s="94"/>
      <c r="I46" s="94"/>
      <c r="J46" s="179"/>
      <c r="K46" s="96"/>
      <c r="L46" s="94"/>
      <c r="M46" s="94"/>
      <c r="N46" s="94"/>
      <c r="O46" s="95"/>
    </row>
    <row r="47" spans="1:15" s="62" customFormat="1" ht="66" customHeight="1">
      <c r="A47" s="61"/>
      <c r="B47" s="91" t="s">
        <v>67</v>
      </c>
      <c r="C47" s="54"/>
      <c r="D47" s="54"/>
      <c r="E47" s="181"/>
      <c r="F47" s="94"/>
      <c r="G47" s="94"/>
      <c r="H47" s="94"/>
      <c r="I47" s="94"/>
      <c r="J47" s="179"/>
      <c r="K47" s="96"/>
      <c r="L47" s="94"/>
      <c r="M47" s="94"/>
      <c r="N47" s="94"/>
      <c r="O47" s="95"/>
    </row>
    <row r="48" spans="1:15" s="62" customFormat="1" ht="15">
      <c r="A48" s="83">
        <v>2</v>
      </c>
      <c r="B48" s="72" t="s">
        <v>50</v>
      </c>
      <c r="C48" s="18" t="s">
        <v>7</v>
      </c>
      <c r="D48" s="86">
        <v>57</v>
      </c>
      <c r="E48" s="19"/>
      <c r="F48" s="18"/>
      <c r="G48" s="3"/>
      <c r="H48" s="19"/>
      <c r="I48" s="3"/>
      <c r="J48" s="17"/>
      <c r="K48" s="2"/>
      <c r="L48" s="3"/>
      <c r="M48" s="3"/>
      <c r="N48" s="3"/>
      <c r="O48" s="53"/>
    </row>
    <row r="49" spans="1:15" s="62" customFormat="1" ht="15">
      <c r="A49" s="84"/>
      <c r="B49" s="82" t="s">
        <v>4</v>
      </c>
      <c r="C49" s="54"/>
      <c r="D49" s="54"/>
      <c r="E49" s="181"/>
      <c r="F49" s="94"/>
      <c r="G49" s="94"/>
      <c r="H49" s="94"/>
      <c r="I49" s="94"/>
      <c r="J49" s="179"/>
      <c r="K49" s="96"/>
      <c r="L49" s="94"/>
      <c r="M49" s="94"/>
      <c r="N49" s="94"/>
      <c r="O49" s="95"/>
    </row>
    <row r="50" spans="1:15" s="62" customFormat="1" ht="60">
      <c r="A50" s="84"/>
      <c r="B50" s="91" t="s">
        <v>56</v>
      </c>
      <c r="C50" s="54"/>
      <c r="D50" s="54"/>
      <c r="E50" s="181"/>
      <c r="F50" s="94"/>
      <c r="G50" s="94"/>
      <c r="H50" s="94"/>
      <c r="I50" s="94"/>
      <c r="J50" s="179"/>
      <c r="K50" s="96"/>
      <c r="L50" s="94"/>
      <c r="M50" s="94"/>
      <c r="N50" s="94"/>
      <c r="O50" s="95"/>
    </row>
    <row r="51" spans="1:15" s="62" customFormat="1" ht="15">
      <c r="A51" s="61">
        <v>3</v>
      </c>
      <c r="B51" s="72" t="s">
        <v>50</v>
      </c>
      <c r="C51" s="18" t="s">
        <v>7</v>
      </c>
      <c r="D51" s="54">
        <v>8</v>
      </c>
      <c r="E51" s="19"/>
      <c r="F51" s="18"/>
      <c r="G51" s="3"/>
      <c r="H51" s="19"/>
      <c r="I51" s="3"/>
      <c r="J51" s="17"/>
      <c r="K51" s="2"/>
      <c r="L51" s="3"/>
      <c r="M51" s="3"/>
      <c r="N51" s="3"/>
      <c r="O51" s="53"/>
    </row>
    <row r="52" spans="1:15" s="62" customFormat="1" ht="24">
      <c r="A52" s="84"/>
      <c r="B52" s="98" t="s">
        <v>44</v>
      </c>
      <c r="C52" s="54"/>
      <c r="D52" s="54"/>
      <c r="E52" s="181"/>
      <c r="F52" s="94"/>
      <c r="G52" s="94"/>
      <c r="H52" s="94"/>
      <c r="I52" s="94"/>
      <c r="J52" s="179"/>
      <c r="K52" s="96"/>
      <c r="L52" s="94"/>
      <c r="M52" s="94"/>
      <c r="N52" s="94"/>
      <c r="O52" s="95"/>
    </row>
    <row r="53" spans="1:15" s="62" customFormat="1" ht="144">
      <c r="A53" s="103" t="s">
        <v>41</v>
      </c>
      <c r="B53" s="68" t="s">
        <v>166</v>
      </c>
      <c r="C53" s="86" t="s">
        <v>37</v>
      </c>
      <c r="D53" s="54">
        <v>1</v>
      </c>
      <c r="E53" s="19"/>
      <c r="F53" s="18"/>
      <c r="G53" s="163"/>
      <c r="H53" s="163"/>
      <c r="I53" s="163"/>
      <c r="J53" s="17"/>
      <c r="K53" s="2"/>
      <c r="L53" s="3"/>
      <c r="M53" s="3"/>
      <c r="N53" s="3"/>
      <c r="O53" s="4"/>
    </row>
    <row r="54" spans="1:15" ht="13.5">
      <c r="A54" s="87">
        <v>5</v>
      </c>
      <c r="B54" s="81" t="s">
        <v>156</v>
      </c>
      <c r="C54" s="86" t="s">
        <v>54</v>
      </c>
      <c r="D54" s="54">
        <v>10584</v>
      </c>
      <c r="E54" s="18"/>
      <c r="F54" s="19"/>
      <c r="G54" s="19"/>
      <c r="H54" s="19"/>
      <c r="I54" s="70"/>
      <c r="J54" s="178"/>
      <c r="K54" s="2"/>
      <c r="L54" s="3"/>
      <c r="M54" s="3"/>
      <c r="N54" s="3"/>
      <c r="O54" s="4"/>
    </row>
    <row r="55" spans="1:15" s="62" customFormat="1" ht="15">
      <c r="A55" s="84" t="s">
        <v>19</v>
      </c>
      <c r="B55" s="82" t="s">
        <v>51</v>
      </c>
      <c r="C55" s="54"/>
      <c r="D55" s="54"/>
      <c r="E55" s="182"/>
      <c r="F55" s="94"/>
      <c r="G55" s="94"/>
      <c r="H55" s="94"/>
      <c r="I55" s="94"/>
      <c r="J55" s="179"/>
      <c r="K55" s="96"/>
      <c r="L55" s="94"/>
      <c r="M55" s="94"/>
      <c r="N55" s="94"/>
      <c r="O55" s="95"/>
    </row>
    <row r="56" spans="1:15" s="62" customFormat="1" ht="36">
      <c r="A56" s="84"/>
      <c r="B56" s="91" t="s">
        <v>52</v>
      </c>
      <c r="C56" s="86"/>
      <c r="D56" s="86"/>
      <c r="E56" s="182"/>
      <c r="F56" s="94"/>
      <c r="G56" s="94"/>
      <c r="H56" s="94"/>
      <c r="I56" s="94"/>
      <c r="J56" s="179"/>
      <c r="K56" s="96"/>
      <c r="L56" s="94"/>
      <c r="M56" s="94"/>
      <c r="N56" s="94"/>
      <c r="O56" s="95"/>
    </row>
    <row r="57" spans="1:15" s="62" customFormat="1" ht="15">
      <c r="A57" s="61">
        <v>1</v>
      </c>
      <c r="B57" s="99" t="s">
        <v>55</v>
      </c>
      <c r="C57" s="86" t="s">
        <v>0</v>
      </c>
      <c r="D57" s="15">
        <v>384</v>
      </c>
      <c r="E57" s="18"/>
      <c r="F57" s="3"/>
      <c r="G57" s="18"/>
      <c r="H57" s="19"/>
      <c r="I57" s="19"/>
      <c r="J57" s="17"/>
      <c r="K57" s="2"/>
      <c r="L57" s="3"/>
      <c r="M57" s="3"/>
      <c r="N57" s="3"/>
      <c r="O57" s="53"/>
    </row>
    <row r="58" spans="1:15" s="1" customFormat="1" ht="15" customHeight="1" thickBot="1">
      <c r="A58" s="313" t="s">
        <v>95</v>
      </c>
      <c r="B58" s="299"/>
      <c r="C58" s="299"/>
      <c r="D58" s="299"/>
      <c r="E58" s="299"/>
      <c r="F58" s="299"/>
      <c r="G58" s="299"/>
      <c r="H58" s="299"/>
      <c r="I58" s="299"/>
      <c r="J58" s="299"/>
      <c r="K58" s="177"/>
      <c r="L58" s="121"/>
      <c r="M58" s="121"/>
      <c r="N58" s="121"/>
      <c r="O58" s="122"/>
    </row>
    <row r="59" spans="1:15">
      <c r="O59" s="42"/>
    </row>
  </sheetData>
  <mergeCells count="12">
    <mergeCell ref="A58:J58"/>
    <mergeCell ref="A1:O1"/>
    <mergeCell ref="A2:O2"/>
    <mergeCell ref="L8:M8"/>
    <mergeCell ref="A9:A10"/>
    <mergeCell ref="B9:B10"/>
    <mergeCell ref="C9:C10"/>
    <mergeCell ref="D9:D10"/>
    <mergeCell ref="E9:J9"/>
    <mergeCell ref="A3:O3"/>
    <mergeCell ref="A4:O4"/>
    <mergeCell ref="K9:O9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5"/>
  <sheetViews>
    <sheetView topLeftCell="A44" workbookViewId="0">
      <selection activeCell="A51" sqref="A51:XFD51"/>
    </sheetView>
  </sheetViews>
  <sheetFormatPr defaultColWidth="8.85546875" defaultRowHeight="12"/>
  <cols>
    <col min="1" max="1" width="4.85546875" style="141" customWidth="1"/>
    <col min="2" max="2" width="32.140625" style="160" customWidth="1"/>
    <col min="3" max="3" width="4.7109375" style="141" customWidth="1"/>
    <col min="4" max="4" width="5.5703125" style="141" customWidth="1"/>
    <col min="5" max="5" width="6.5703125" style="141" customWidth="1"/>
    <col min="6" max="6" width="7" style="141" customWidth="1"/>
    <col min="7" max="7" width="6.85546875" style="141" customWidth="1"/>
    <col min="8" max="8" width="7.28515625" style="141" customWidth="1"/>
    <col min="9" max="9" width="6.28515625" style="141" customWidth="1"/>
    <col min="10" max="10" width="7.42578125" style="141" customWidth="1"/>
    <col min="11" max="11" width="7.5703125" style="141" customWidth="1"/>
    <col min="12" max="12" width="8.85546875" style="141" customWidth="1"/>
    <col min="13" max="13" width="8.85546875" style="141"/>
    <col min="14" max="14" width="7.7109375" style="141" customWidth="1"/>
    <col min="15" max="15" width="9.28515625" style="141" customWidth="1"/>
    <col min="16" max="16384" width="8.85546875" style="141"/>
  </cols>
  <sheetData>
    <row r="1" spans="1:15" s="1" customFormat="1" ht="12.75" customHeight="1">
      <c r="A1" s="316" t="s">
        <v>122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</row>
    <row r="2" spans="1:15" s="1" customFormat="1" ht="12.75" customHeight="1">
      <c r="A2" s="316" t="s">
        <v>102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</row>
    <row r="3" spans="1:15" s="1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5" s="1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s="1" customFormat="1" ht="12.75" customHeight="1">
      <c r="A5" s="6" t="s">
        <v>97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121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207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1" customFormat="1" ht="12.75" thickBot="1">
      <c r="B8" s="129"/>
      <c r="K8" s="6"/>
      <c r="L8" s="304" t="s">
        <v>8</v>
      </c>
      <c r="M8" s="304"/>
      <c r="N8" s="124" t="s">
        <v>103</v>
      </c>
      <c r="O8" s="130">
        <f>O49</f>
        <v>0</v>
      </c>
    </row>
    <row r="9" spans="1:15" s="8" customFormat="1" ht="12.75" customHeight="1">
      <c r="A9" s="317" t="s">
        <v>9</v>
      </c>
      <c r="B9" s="319" t="s">
        <v>104</v>
      </c>
      <c r="C9" s="321" t="s">
        <v>10</v>
      </c>
      <c r="D9" s="323" t="s">
        <v>11</v>
      </c>
      <c r="E9" s="325" t="s">
        <v>105</v>
      </c>
      <c r="F9" s="326"/>
      <c r="G9" s="326"/>
      <c r="H9" s="326"/>
      <c r="I9" s="326"/>
      <c r="J9" s="327"/>
      <c r="K9" s="314" t="s">
        <v>12</v>
      </c>
      <c r="L9" s="315"/>
      <c r="M9" s="315"/>
      <c r="N9" s="315"/>
      <c r="O9" s="186"/>
    </row>
    <row r="10" spans="1:15" s="8" customFormat="1" ht="81" customHeight="1" thickBot="1">
      <c r="A10" s="318"/>
      <c r="B10" s="320"/>
      <c r="C10" s="322"/>
      <c r="D10" s="324"/>
      <c r="E10" s="134" t="s">
        <v>13</v>
      </c>
      <c r="F10" s="131" t="s">
        <v>106</v>
      </c>
      <c r="G10" s="131" t="s">
        <v>107</v>
      </c>
      <c r="H10" s="132" t="s">
        <v>108</v>
      </c>
      <c r="I10" s="131" t="s">
        <v>109</v>
      </c>
      <c r="J10" s="133" t="s">
        <v>110</v>
      </c>
      <c r="K10" s="134" t="s">
        <v>14</v>
      </c>
      <c r="L10" s="131" t="s">
        <v>107</v>
      </c>
      <c r="M10" s="131" t="s">
        <v>108</v>
      </c>
      <c r="N10" s="131" t="s">
        <v>109</v>
      </c>
      <c r="O10" s="133" t="s">
        <v>111</v>
      </c>
    </row>
    <row r="11" spans="1:15" s="200" customFormat="1">
      <c r="A11" s="211" t="s">
        <v>15</v>
      </c>
      <c r="B11" s="212" t="s">
        <v>46</v>
      </c>
      <c r="C11" s="213"/>
      <c r="D11" s="213"/>
      <c r="E11" s="23"/>
      <c r="F11" s="23"/>
      <c r="G11" s="23"/>
      <c r="H11" s="210"/>
      <c r="I11" s="23"/>
      <c r="J11" s="24"/>
      <c r="K11" s="22"/>
      <c r="L11" s="23"/>
      <c r="M11" s="23"/>
      <c r="N11" s="23"/>
      <c r="O11" s="24"/>
    </row>
    <row r="12" spans="1:15" s="200" customFormat="1">
      <c r="A12" s="74">
        <v>1</v>
      </c>
      <c r="B12" s="209" t="s">
        <v>201</v>
      </c>
      <c r="C12" s="75" t="s">
        <v>0</v>
      </c>
      <c r="D12" s="75">
        <v>80</v>
      </c>
      <c r="E12" s="3"/>
      <c r="F12" s="3"/>
      <c r="G12" s="3"/>
      <c r="H12" s="73"/>
      <c r="I12" s="3"/>
      <c r="J12" s="24"/>
      <c r="K12" s="2"/>
      <c r="L12" s="3"/>
      <c r="M12" s="3"/>
      <c r="N12" s="3"/>
      <c r="O12" s="4"/>
    </row>
    <row r="13" spans="1:15" s="200" customFormat="1" ht="24">
      <c r="A13" s="74">
        <v>2</v>
      </c>
      <c r="B13" s="209" t="s">
        <v>202</v>
      </c>
      <c r="C13" s="75" t="s">
        <v>0</v>
      </c>
      <c r="D13" s="75">
        <v>20</v>
      </c>
      <c r="E13" s="3"/>
      <c r="F13" s="3"/>
      <c r="G13" s="3"/>
      <c r="H13" s="73"/>
      <c r="I13" s="3"/>
      <c r="J13" s="24"/>
      <c r="K13" s="2"/>
      <c r="L13" s="3"/>
      <c r="M13" s="3"/>
      <c r="N13" s="3"/>
      <c r="O13" s="4"/>
    </row>
    <row r="14" spans="1:15" s="200" customFormat="1" ht="24">
      <c r="A14" s="74">
        <v>3</v>
      </c>
      <c r="B14" s="78" t="s">
        <v>203</v>
      </c>
      <c r="C14" s="75" t="s">
        <v>68</v>
      </c>
      <c r="D14" s="75">
        <v>16</v>
      </c>
      <c r="E14" s="3"/>
      <c r="F14" s="3"/>
      <c r="G14" s="3"/>
      <c r="H14" s="3"/>
      <c r="I14" s="3"/>
      <c r="J14" s="4"/>
      <c r="K14" s="52"/>
      <c r="L14" s="3"/>
      <c r="M14" s="3"/>
      <c r="N14" s="3"/>
      <c r="O14" s="4"/>
    </row>
    <row r="15" spans="1:15" s="200" customFormat="1">
      <c r="A15" s="74">
        <v>4</v>
      </c>
      <c r="B15" s="201" t="s">
        <v>204</v>
      </c>
      <c r="C15" s="75" t="s">
        <v>68</v>
      </c>
      <c r="D15" s="75">
        <v>2</v>
      </c>
      <c r="E15" s="3"/>
      <c r="F15" s="3"/>
      <c r="G15" s="3"/>
      <c r="H15" s="3"/>
      <c r="I15" s="3"/>
      <c r="J15" s="4"/>
      <c r="K15" s="2"/>
      <c r="L15" s="3"/>
      <c r="M15" s="3"/>
      <c r="N15" s="3"/>
      <c r="O15" s="4"/>
    </row>
    <row r="16" spans="1:15">
      <c r="A16" s="135" t="s">
        <v>15</v>
      </c>
      <c r="B16" s="136" t="s">
        <v>47</v>
      </c>
      <c r="C16" s="137"/>
      <c r="D16" s="137"/>
      <c r="E16" s="137"/>
      <c r="F16" s="139"/>
      <c r="G16" s="139"/>
      <c r="H16" s="139"/>
      <c r="I16" s="139"/>
      <c r="J16" s="187"/>
      <c r="K16" s="138"/>
      <c r="L16" s="139"/>
      <c r="M16" s="139"/>
      <c r="N16" s="139"/>
      <c r="O16" s="140"/>
    </row>
    <row r="17" spans="1:15" ht="60">
      <c r="A17" s="142">
        <v>1</v>
      </c>
      <c r="B17" s="143" t="s">
        <v>173</v>
      </c>
      <c r="C17" s="144" t="s">
        <v>37</v>
      </c>
      <c r="D17" s="144">
        <v>2</v>
      </c>
      <c r="E17" s="3"/>
      <c r="F17" s="3"/>
      <c r="G17" s="3"/>
      <c r="H17" s="127"/>
      <c r="I17" s="3"/>
      <c r="J17" s="17"/>
      <c r="K17" s="2"/>
      <c r="L17" s="3"/>
      <c r="M17" s="3"/>
      <c r="N17" s="3"/>
      <c r="O17" s="4"/>
    </row>
    <row r="18" spans="1:15" ht="36">
      <c r="A18" s="142">
        <v>2</v>
      </c>
      <c r="B18" s="143" t="s">
        <v>174</v>
      </c>
      <c r="C18" s="144" t="s">
        <v>37</v>
      </c>
      <c r="D18" s="126">
        <v>4</v>
      </c>
      <c r="E18" s="3"/>
      <c r="F18" s="3"/>
      <c r="G18" s="3"/>
      <c r="H18" s="3"/>
      <c r="I18" s="3"/>
      <c r="J18" s="17"/>
      <c r="K18" s="2"/>
      <c r="L18" s="3"/>
      <c r="M18" s="3"/>
      <c r="N18" s="3"/>
      <c r="O18" s="4"/>
    </row>
    <row r="19" spans="1:15" ht="36">
      <c r="A19" s="142">
        <v>3</v>
      </c>
      <c r="B19" s="198" t="s">
        <v>175</v>
      </c>
      <c r="C19" s="15" t="s">
        <v>7</v>
      </c>
      <c r="D19" s="126">
        <v>4</v>
      </c>
      <c r="E19" s="3"/>
      <c r="F19" s="3"/>
      <c r="G19" s="3"/>
      <c r="H19" s="3"/>
      <c r="I19" s="3"/>
      <c r="J19" s="17"/>
      <c r="K19" s="2"/>
      <c r="L19" s="3"/>
      <c r="M19" s="3"/>
      <c r="N19" s="3"/>
      <c r="O19" s="4"/>
    </row>
    <row r="20" spans="1:15">
      <c r="A20" s="142">
        <v>4</v>
      </c>
      <c r="B20" s="198" t="s">
        <v>176</v>
      </c>
      <c r="C20" s="15" t="s">
        <v>7</v>
      </c>
      <c r="D20" s="126">
        <v>8</v>
      </c>
      <c r="E20" s="3"/>
      <c r="F20" s="3"/>
      <c r="G20" s="3"/>
      <c r="H20" s="3"/>
      <c r="I20" s="3"/>
      <c r="J20" s="17"/>
      <c r="K20" s="2"/>
      <c r="L20" s="3"/>
      <c r="M20" s="3"/>
      <c r="N20" s="3"/>
      <c r="O20" s="4"/>
    </row>
    <row r="21" spans="1:15" ht="60">
      <c r="A21" s="142">
        <v>5</v>
      </c>
      <c r="B21" s="146" t="s">
        <v>189</v>
      </c>
      <c r="C21" s="144" t="s">
        <v>68</v>
      </c>
      <c r="D21" s="126">
        <v>8</v>
      </c>
      <c r="E21" s="3"/>
      <c r="F21" s="3"/>
      <c r="G21" s="3"/>
      <c r="H21" s="127"/>
      <c r="I21" s="3"/>
      <c r="J21" s="17"/>
      <c r="K21" s="2"/>
      <c r="L21" s="3"/>
      <c r="M21" s="3"/>
      <c r="N21" s="3"/>
      <c r="O21" s="4"/>
    </row>
    <row r="22" spans="1:15" ht="24">
      <c r="A22" s="142">
        <v>6</v>
      </c>
      <c r="B22" s="147" t="s">
        <v>177</v>
      </c>
      <c r="C22" s="144" t="s">
        <v>68</v>
      </c>
      <c r="D22" s="126">
        <v>10</v>
      </c>
      <c r="E22" s="3"/>
      <c r="F22" s="3"/>
      <c r="G22" s="3"/>
      <c r="H22" s="127"/>
      <c r="I22" s="3"/>
      <c r="J22" s="17"/>
      <c r="K22" s="2"/>
      <c r="L22" s="3"/>
      <c r="M22" s="3"/>
      <c r="N22" s="3"/>
      <c r="O22" s="4"/>
    </row>
    <row r="23" spans="1:15" ht="24">
      <c r="A23" s="142">
        <v>7</v>
      </c>
      <c r="B23" s="147" t="s">
        <v>178</v>
      </c>
      <c r="C23" s="144" t="s">
        <v>68</v>
      </c>
      <c r="D23" s="126">
        <v>10</v>
      </c>
      <c r="E23" s="3"/>
      <c r="F23" s="3"/>
      <c r="G23" s="3"/>
      <c r="H23" s="127"/>
      <c r="I23" s="3"/>
      <c r="J23" s="17"/>
      <c r="K23" s="2"/>
      <c r="L23" s="3"/>
      <c r="M23" s="3"/>
      <c r="N23" s="3"/>
      <c r="O23" s="4"/>
    </row>
    <row r="24" spans="1:15" ht="36">
      <c r="A24" s="142">
        <v>8</v>
      </c>
      <c r="B24" s="145" t="s">
        <v>179</v>
      </c>
      <c r="C24" s="144" t="s">
        <v>180</v>
      </c>
      <c r="D24" s="126">
        <v>2</v>
      </c>
      <c r="E24" s="3"/>
      <c r="F24" s="3"/>
      <c r="G24" s="3"/>
      <c r="H24" s="127"/>
      <c r="I24" s="3"/>
      <c r="J24" s="17"/>
      <c r="K24" s="2"/>
      <c r="L24" s="3"/>
      <c r="M24" s="3"/>
      <c r="N24" s="3"/>
      <c r="O24" s="4"/>
    </row>
    <row r="25" spans="1:15">
      <c r="A25" s="142">
        <v>9</v>
      </c>
      <c r="B25" s="148" t="s">
        <v>171</v>
      </c>
      <c r="C25" s="144" t="s">
        <v>1</v>
      </c>
      <c r="D25" s="126">
        <v>4</v>
      </c>
      <c r="E25" s="3"/>
      <c r="F25" s="3"/>
      <c r="G25" s="3"/>
      <c r="H25" s="127"/>
      <c r="I25" s="3"/>
      <c r="J25" s="17"/>
      <c r="K25" s="2"/>
      <c r="L25" s="3"/>
      <c r="M25" s="3"/>
      <c r="N25" s="3"/>
      <c r="O25" s="4"/>
    </row>
    <row r="26" spans="1:15">
      <c r="A26" s="142">
        <v>10</v>
      </c>
      <c r="B26" s="148" t="s">
        <v>172</v>
      </c>
      <c r="C26" s="144" t="s">
        <v>0</v>
      </c>
      <c r="D26" s="126">
        <v>8</v>
      </c>
      <c r="E26" s="3"/>
      <c r="F26" s="3"/>
      <c r="G26" s="3"/>
      <c r="H26" s="127"/>
      <c r="I26" s="3"/>
      <c r="J26" s="17"/>
      <c r="K26" s="2"/>
      <c r="L26" s="3"/>
      <c r="M26" s="3"/>
      <c r="N26" s="3"/>
      <c r="O26" s="4"/>
    </row>
    <row r="27" spans="1:15" ht="36">
      <c r="A27" s="142">
        <v>11</v>
      </c>
      <c r="B27" s="145" t="s">
        <v>181</v>
      </c>
      <c r="C27" s="144" t="s">
        <v>180</v>
      </c>
      <c r="D27" s="126">
        <v>2</v>
      </c>
      <c r="E27" s="3"/>
      <c r="F27" s="3"/>
      <c r="G27" s="3"/>
      <c r="H27" s="127"/>
      <c r="I27" s="3"/>
      <c r="J27" s="17"/>
      <c r="K27" s="2"/>
      <c r="L27" s="3"/>
      <c r="M27" s="3"/>
      <c r="N27" s="3"/>
      <c r="O27" s="4"/>
    </row>
    <row r="28" spans="1:15" s="200" customFormat="1">
      <c r="A28" s="199">
        <v>12</v>
      </c>
      <c r="B28" s="51" t="s">
        <v>182</v>
      </c>
      <c r="C28" s="54" t="s">
        <v>1</v>
      </c>
      <c r="D28" s="15">
        <v>2</v>
      </c>
      <c r="E28" s="3"/>
      <c r="F28" s="3"/>
      <c r="G28" s="3"/>
      <c r="H28" s="73"/>
      <c r="I28" s="3"/>
      <c r="J28" s="4"/>
      <c r="K28" s="2"/>
      <c r="L28" s="3"/>
      <c r="M28" s="3"/>
      <c r="N28" s="3"/>
      <c r="O28" s="4"/>
    </row>
    <row r="29" spans="1:15" s="200" customFormat="1">
      <c r="A29" s="199">
        <v>13</v>
      </c>
      <c r="B29" s="51" t="s">
        <v>183</v>
      </c>
      <c r="C29" s="15" t="s">
        <v>7</v>
      </c>
      <c r="D29" s="15">
        <v>8</v>
      </c>
      <c r="E29" s="18"/>
      <c r="F29" s="3"/>
      <c r="G29" s="18"/>
      <c r="H29" s="73"/>
      <c r="I29" s="3"/>
      <c r="J29" s="20"/>
      <c r="K29" s="21"/>
      <c r="L29" s="19"/>
      <c r="M29" s="19"/>
      <c r="N29" s="19"/>
      <c r="O29" s="20"/>
    </row>
    <row r="30" spans="1:15" s="200" customFormat="1" ht="24">
      <c r="A30" s="199">
        <v>14</v>
      </c>
      <c r="B30" s="88" t="s">
        <v>184</v>
      </c>
      <c r="C30" s="15" t="s">
        <v>7</v>
      </c>
      <c r="D30" s="15">
        <v>8</v>
      </c>
      <c r="E30" s="18"/>
      <c r="F30" s="3"/>
      <c r="G30" s="18"/>
      <c r="H30" s="73"/>
      <c r="I30" s="3"/>
      <c r="J30" s="20"/>
      <c r="K30" s="21"/>
      <c r="L30" s="19"/>
      <c r="M30" s="19"/>
      <c r="N30" s="19"/>
      <c r="O30" s="20"/>
    </row>
    <row r="31" spans="1:15" s="200" customFormat="1" ht="24">
      <c r="A31" s="199">
        <v>15</v>
      </c>
      <c r="B31" s="88" t="s">
        <v>185</v>
      </c>
      <c r="C31" s="15" t="s">
        <v>7</v>
      </c>
      <c r="D31" s="15">
        <v>8</v>
      </c>
      <c r="E31" s="18"/>
      <c r="F31" s="3"/>
      <c r="G31" s="18"/>
      <c r="H31" s="73"/>
      <c r="I31" s="3"/>
      <c r="J31" s="20"/>
      <c r="K31" s="21"/>
      <c r="L31" s="19"/>
      <c r="M31" s="19"/>
      <c r="N31" s="19"/>
      <c r="O31" s="20"/>
    </row>
    <row r="32" spans="1:15" s="200" customFormat="1" ht="48">
      <c r="A32" s="199">
        <v>16</v>
      </c>
      <c r="B32" s="198" t="s">
        <v>260</v>
      </c>
      <c r="C32" s="15" t="s">
        <v>0</v>
      </c>
      <c r="D32" s="15">
        <v>70</v>
      </c>
      <c r="E32" s="3"/>
      <c r="F32" s="3"/>
      <c r="G32" s="3"/>
      <c r="H32" s="3"/>
      <c r="I32" s="3"/>
      <c r="J32" s="4"/>
      <c r="K32" s="52"/>
      <c r="L32" s="3"/>
      <c r="M32" s="3"/>
      <c r="N32" s="3"/>
      <c r="O32" s="4"/>
    </row>
    <row r="33" spans="1:15" s="200" customFormat="1" ht="24">
      <c r="A33" s="142">
        <v>17</v>
      </c>
      <c r="B33" s="81" t="s">
        <v>186</v>
      </c>
      <c r="C33" s="15" t="s">
        <v>187</v>
      </c>
      <c r="D33" s="15">
        <v>1</v>
      </c>
      <c r="E33" s="3"/>
      <c r="F33" s="3"/>
      <c r="G33" s="3"/>
      <c r="H33" s="73"/>
      <c r="I33" s="3"/>
      <c r="J33" s="4"/>
      <c r="K33" s="52"/>
      <c r="L33" s="3"/>
      <c r="M33" s="3"/>
      <c r="N33" s="3"/>
      <c r="O33" s="4"/>
    </row>
    <row r="34" spans="1:15" customFormat="1" ht="36">
      <c r="A34" s="142">
        <v>18</v>
      </c>
      <c r="B34" s="198" t="s">
        <v>48</v>
      </c>
      <c r="C34" s="189" t="s">
        <v>68</v>
      </c>
      <c r="D34" s="189">
        <v>2</v>
      </c>
      <c r="E34" s="3"/>
      <c r="F34" s="3"/>
      <c r="G34" s="3"/>
      <c r="H34" s="3"/>
      <c r="I34" s="3"/>
      <c r="J34" s="17"/>
      <c r="K34" s="2"/>
      <c r="L34" s="3"/>
      <c r="M34" s="3"/>
      <c r="N34" s="3"/>
      <c r="O34" s="4"/>
    </row>
    <row r="35" spans="1:15" customFormat="1" ht="15">
      <c r="A35" s="142">
        <v>19</v>
      </c>
      <c r="B35" s="198" t="s">
        <v>188</v>
      </c>
      <c r="C35" s="15" t="s">
        <v>133</v>
      </c>
      <c r="D35" s="189">
        <v>0.5</v>
      </c>
      <c r="E35" s="3"/>
      <c r="F35" s="3"/>
      <c r="G35" s="3"/>
      <c r="H35" s="3"/>
      <c r="I35" s="52"/>
      <c r="J35" s="17"/>
      <c r="K35" s="2"/>
      <c r="L35" s="3"/>
      <c r="M35" s="3"/>
      <c r="N35" s="3"/>
      <c r="O35" s="4"/>
    </row>
    <row r="36" spans="1:15" customFormat="1" ht="15">
      <c r="A36" s="149" t="s">
        <v>16</v>
      </c>
      <c r="B36" s="150" t="s">
        <v>21</v>
      </c>
      <c r="C36" s="126"/>
      <c r="D36" s="185"/>
      <c r="E36" s="3"/>
      <c r="F36" s="3"/>
      <c r="G36" s="3"/>
      <c r="H36" s="67"/>
      <c r="I36" s="3"/>
      <c r="J36" s="17"/>
      <c r="K36" s="2"/>
      <c r="L36" s="3"/>
      <c r="M36" s="3"/>
      <c r="N36" s="3"/>
      <c r="O36" s="4"/>
    </row>
    <row r="37" spans="1:15" customFormat="1" ht="48">
      <c r="A37" s="149"/>
      <c r="B37" s="151" t="s">
        <v>112</v>
      </c>
      <c r="C37" s="126"/>
      <c r="D37" s="185"/>
      <c r="E37" s="3"/>
      <c r="F37" s="3"/>
      <c r="G37" s="3"/>
      <c r="H37" s="67"/>
      <c r="I37" s="3"/>
      <c r="J37" s="17"/>
      <c r="K37" s="2"/>
      <c r="L37" s="3"/>
      <c r="M37" s="3"/>
      <c r="N37" s="3"/>
      <c r="O37" s="4"/>
    </row>
    <row r="38" spans="1:15">
      <c r="A38" s="125">
        <v>1</v>
      </c>
      <c r="B38" s="72" t="s">
        <v>190</v>
      </c>
      <c r="C38" s="86" t="s">
        <v>0</v>
      </c>
      <c r="D38" s="185">
        <v>80</v>
      </c>
      <c r="E38" s="3"/>
      <c r="F38" s="3"/>
      <c r="G38" s="3"/>
      <c r="H38" s="73"/>
      <c r="I38" s="3"/>
      <c r="J38" s="4"/>
      <c r="K38" s="2"/>
      <c r="L38" s="3"/>
      <c r="M38" s="3"/>
      <c r="N38" s="3"/>
      <c r="O38" s="4"/>
    </row>
    <row r="39" spans="1:15" customFormat="1" ht="15">
      <c r="A39" s="128" t="s">
        <v>17</v>
      </c>
      <c r="B39" s="152" t="s">
        <v>6</v>
      </c>
      <c r="C39" s="153"/>
      <c r="D39" s="153"/>
      <c r="E39" s="155"/>
      <c r="F39" s="155"/>
      <c r="G39" s="155"/>
      <c r="H39" s="155"/>
      <c r="I39" s="155"/>
      <c r="J39" s="188"/>
      <c r="K39" s="154"/>
      <c r="L39" s="155"/>
      <c r="M39" s="155"/>
      <c r="N39" s="155"/>
      <c r="O39" s="156"/>
    </row>
    <row r="40" spans="1:15" s="159" customFormat="1" ht="36">
      <c r="A40" s="142">
        <v>1</v>
      </c>
      <c r="B40" s="157" t="s">
        <v>155</v>
      </c>
      <c r="C40" s="126" t="s">
        <v>0</v>
      </c>
      <c r="D40" s="126">
        <v>70</v>
      </c>
      <c r="E40" s="3"/>
      <c r="F40" s="3"/>
      <c r="G40" s="3"/>
      <c r="H40" s="3"/>
      <c r="I40" s="3"/>
      <c r="J40" s="17"/>
      <c r="K40" s="2"/>
      <c r="L40" s="3"/>
      <c r="M40" s="3"/>
      <c r="N40" s="3"/>
      <c r="O40" s="4"/>
    </row>
    <row r="41" spans="1:15" s="159" customFormat="1" ht="12.75">
      <c r="A41" s="142">
        <v>2</v>
      </c>
      <c r="B41" s="68" t="s">
        <v>191</v>
      </c>
      <c r="C41" s="86" t="s">
        <v>7</v>
      </c>
      <c r="D41" s="86">
        <v>2</v>
      </c>
      <c r="E41" s="3"/>
      <c r="F41" s="3"/>
      <c r="G41" s="3"/>
      <c r="H41" s="3"/>
      <c r="I41" s="3"/>
      <c r="J41" s="17"/>
      <c r="K41" s="2"/>
      <c r="L41" s="3"/>
      <c r="M41" s="3"/>
      <c r="N41" s="3"/>
      <c r="O41" s="4"/>
    </row>
    <row r="42" spans="1:15" s="101" customFormat="1">
      <c r="A42" s="190" t="s">
        <v>19</v>
      </c>
      <c r="B42" s="167" t="s">
        <v>192</v>
      </c>
      <c r="C42" s="202"/>
      <c r="D42" s="168"/>
      <c r="E42" s="171"/>
      <c r="F42" s="102"/>
      <c r="G42" s="102"/>
      <c r="H42" s="102"/>
      <c r="I42" s="102"/>
      <c r="J42" s="169"/>
      <c r="K42" s="203"/>
      <c r="L42" s="102"/>
      <c r="M42" s="102"/>
      <c r="N42" s="102"/>
      <c r="O42" s="169"/>
    </row>
    <row r="43" spans="1:15" s="101" customFormat="1" ht="24">
      <c r="A43" s="61">
        <v>1</v>
      </c>
      <c r="B43" s="79" t="s">
        <v>193</v>
      </c>
      <c r="C43" s="15" t="s">
        <v>37</v>
      </c>
      <c r="D43" s="204">
        <v>4</v>
      </c>
      <c r="E43" s="3"/>
      <c r="F43" s="3"/>
      <c r="G43" s="3"/>
      <c r="H43" s="3"/>
      <c r="I43" s="3"/>
      <c r="J43" s="4"/>
      <c r="K43" s="2"/>
      <c r="L43" s="3"/>
      <c r="M43" s="3"/>
      <c r="N43" s="3"/>
      <c r="O43" s="4"/>
    </row>
    <row r="44" spans="1:15" s="101" customFormat="1" ht="48">
      <c r="A44" s="61">
        <v>2</v>
      </c>
      <c r="B44" s="205" t="s">
        <v>194</v>
      </c>
      <c r="C44" s="15" t="s">
        <v>68</v>
      </c>
      <c r="D44" s="206">
        <v>2</v>
      </c>
      <c r="E44" s="3"/>
      <c r="F44" s="3"/>
      <c r="G44" s="3"/>
      <c r="H44" s="3"/>
      <c r="I44" s="3"/>
      <c r="J44" s="4"/>
      <c r="K44" s="2"/>
      <c r="L44" s="3"/>
      <c r="M44" s="3"/>
      <c r="N44" s="3"/>
      <c r="O44" s="4"/>
    </row>
    <row r="45" spans="1:15" s="101" customFormat="1" ht="29.45" customHeight="1">
      <c r="A45" s="61">
        <v>3</v>
      </c>
      <c r="B45" s="205" t="s">
        <v>195</v>
      </c>
      <c r="C45" s="15" t="s">
        <v>68</v>
      </c>
      <c r="D45" s="206">
        <v>6</v>
      </c>
      <c r="E45" s="3"/>
      <c r="F45" s="3"/>
      <c r="G45" s="3"/>
      <c r="H45" s="3"/>
      <c r="I45" s="3"/>
      <c r="J45" s="4"/>
      <c r="K45" s="2"/>
      <c r="L45" s="3"/>
      <c r="M45" s="3"/>
      <c r="N45" s="3"/>
      <c r="O45" s="4"/>
    </row>
    <row r="46" spans="1:15" s="101" customFormat="1" ht="48">
      <c r="A46" s="77">
        <v>4</v>
      </c>
      <c r="B46" s="205" t="s">
        <v>196</v>
      </c>
      <c r="C46" s="76" t="s">
        <v>197</v>
      </c>
      <c r="D46" s="207">
        <v>1</v>
      </c>
      <c r="E46" s="3"/>
      <c r="F46" s="3"/>
      <c r="G46" s="3"/>
      <c r="H46" s="3"/>
      <c r="I46" s="3"/>
      <c r="J46" s="4"/>
      <c r="K46" s="2"/>
      <c r="L46" s="3"/>
      <c r="M46" s="3"/>
      <c r="N46" s="3"/>
      <c r="O46" s="4"/>
    </row>
    <row r="47" spans="1:15" s="101" customFormat="1" ht="60">
      <c r="A47" s="61">
        <v>5</v>
      </c>
      <c r="B47" s="205" t="s">
        <v>198</v>
      </c>
      <c r="C47" s="76" t="s">
        <v>199</v>
      </c>
      <c r="D47" s="207">
        <v>1</v>
      </c>
      <c r="E47" s="3"/>
      <c r="F47" s="3"/>
      <c r="G47" s="3"/>
      <c r="H47" s="3"/>
      <c r="I47" s="3"/>
      <c r="J47" s="4"/>
      <c r="K47" s="2"/>
      <c r="L47" s="3"/>
      <c r="M47" s="3"/>
      <c r="N47" s="3"/>
      <c r="O47" s="4"/>
    </row>
    <row r="48" spans="1:15" s="8" customFormat="1" ht="30" customHeight="1">
      <c r="A48" s="61">
        <v>6</v>
      </c>
      <c r="B48" s="205" t="s">
        <v>200</v>
      </c>
      <c r="C48" s="76" t="s">
        <v>197</v>
      </c>
      <c r="D48" s="208">
        <v>1</v>
      </c>
      <c r="E48" s="3"/>
      <c r="F48" s="3"/>
      <c r="G48" s="3"/>
      <c r="H48" s="3"/>
      <c r="I48" s="3"/>
      <c r="J48" s="4"/>
      <c r="K48" s="2"/>
      <c r="L48" s="3"/>
      <c r="M48" s="3"/>
      <c r="N48" s="3"/>
      <c r="O48" s="4"/>
    </row>
    <row r="49" spans="1:15" s="1" customFormat="1" ht="12.75" thickBot="1">
      <c r="A49" s="120"/>
      <c r="B49" s="298" t="s">
        <v>95</v>
      </c>
      <c r="C49" s="299"/>
      <c r="D49" s="299"/>
      <c r="E49" s="299"/>
      <c r="F49" s="299"/>
      <c r="G49" s="299"/>
      <c r="H49" s="299"/>
      <c r="I49" s="299"/>
      <c r="J49" s="299"/>
      <c r="K49" s="177"/>
      <c r="L49" s="121"/>
      <c r="M49" s="121"/>
      <c r="N49" s="121"/>
      <c r="O49" s="122"/>
    </row>
    <row r="50" spans="1:15">
      <c r="B50" s="141"/>
      <c r="O50" s="161"/>
    </row>
    <row r="51" spans="1:15">
      <c r="B51" s="141"/>
    </row>
    <row r="52" spans="1:15">
      <c r="B52" s="141"/>
    </row>
    <row r="53" spans="1:15">
      <c r="B53" s="141"/>
    </row>
    <row r="54" spans="1:15">
      <c r="B54" s="141"/>
    </row>
    <row r="55" spans="1:15">
      <c r="B55" s="141"/>
    </row>
    <row r="56" spans="1:15">
      <c r="B56" s="141"/>
    </row>
    <row r="57" spans="1:15">
      <c r="B57" s="141"/>
    </row>
    <row r="58" spans="1:15">
      <c r="B58" s="141"/>
    </row>
    <row r="59" spans="1:15">
      <c r="B59" s="141"/>
    </row>
    <row r="60" spans="1:15">
      <c r="B60" s="141"/>
    </row>
    <row r="61" spans="1:15">
      <c r="B61" s="141"/>
    </row>
    <row r="62" spans="1:15">
      <c r="B62" s="141"/>
    </row>
    <row r="63" spans="1:15">
      <c r="B63" s="141"/>
    </row>
    <row r="64" spans="1:15">
      <c r="B64" s="141"/>
    </row>
    <row r="65" spans="2:2">
      <c r="B65" s="141"/>
    </row>
  </sheetData>
  <mergeCells count="12">
    <mergeCell ref="K9:N9"/>
    <mergeCell ref="B49:J49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35"/>
  <sheetViews>
    <sheetView topLeftCell="A32" workbookViewId="0">
      <selection activeCell="A36" sqref="A36:XFD36"/>
    </sheetView>
  </sheetViews>
  <sheetFormatPr defaultColWidth="8.85546875" defaultRowHeight="15"/>
  <cols>
    <col min="1" max="1" width="4.7109375" style="62" customWidth="1"/>
    <col min="2" max="2" width="35.42578125" style="62" customWidth="1"/>
    <col min="3" max="3" width="5.28515625" style="62" customWidth="1"/>
    <col min="4" max="4" width="6.28515625" style="62" customWidth="1"/>
    <col min="5" max="5" width="7" style="62" customWidth="1"/>
    <col min="6" max="6" width="5" style="62" customWidth="1"/>
    <col min="7" max="7" width="6.42578125" style="62" customWidth="1"/>
    <col min="8" max="8" width="7.28515625" style="62" customWidth="1"/>
    <col min="9" max="9" width="5.42578125" style="62" customWidth="1"/>
    <col min="10" max="10" width="7.28515625" style="62" customWidth="1"/>
    <col min="11" max="11" width="7.140625" style="62" customWidth="1"/>
    <col min="12" max="12" width="7.85546875" style="62" customWidth="1"/>
    <col min="13" max="13" width="8.85546875" style="62" customWidth="1"/>
    <col min="14" max="14" width="7.42578125" style="62" customWidth="1"/>
    <col min="15" max="16384" width="8.85546875" style="62"/>
  </cols>
  <sheetData>
    <row r="1" spans="1:18" s="8" customFormat="1" ht="12.75" customHeight="1">
      <c r="A1" s="303" t="s">
        <v>123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</row>
    <row r="2" spans="1:18" s="8" customFormat="1" ht="12.75" customHeight="1">
      <c r="A2" s="303" t="s">
        <v>136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8" s="8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8" s="8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8" s="8" customFormat="1" ht="12.75" customHeight="1">
      <c r="A5" s="5" t="s">
        <v>97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8" s="8" customFormat="1" ht="12.75" customHeight="1">
      <c r="A6" s="5" t="s">
        <v>140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8" s="8" customFormat="1" ht="12.75" customHeight="1">
      <c r="A7" s="5" t="s">
        <v>207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8" s="8" customFormat="1" ht="12.75" thickBot="1">
      <c r="K8" s="5"/>
      <c r="L8" s="329" t="s">
        <v>8</v>
      </c>
      <c r="M8" s="329"/>
      <c r="N8" s="244">
        <f>O33</f>
        <v>0</v>
      </c>
      <c r="O8" s="245" t="s">
        <v>94</v>
      </c>
    </row>
    <row r="9" spans="1:18" s="8" customFormat="1" ht="12.75" customHeight="1">
      <c r="A9" s="330" t="s">
        <v>9</v>
      </c>
      <c r="B9" s="307" t="s">
        <v>88</v>
      </c>
      <c r="C9" s="309" t="s">
        <v>10</v>
      </c>
      <c r="D9" s="311" t="s">
        <v>11</v>
      </c>
      <c r="E9" s="300" t="s">
        <v>89</v>
      </c>
      <c r="F9" s="301"/>
      <c r="G9" s="301"/>
      <c r="H9" s="301"/>
      <c r="I9" s="301"/>
      <c r="J9" s="302"/>
      <c r="K9" s="301" t="s">
        <v>12</v>
      </c>
      <c r="L9" s="301"/>
      <c r="M9" s="301"/>
      <c r="N9" s="301"/>
      <c r="O9" s="302"/>
    </row>
    <row r="10" spans="1:18" s="8" customFormat="1" ht="81" customHeight="1" thickBot="1">
      <c r="A10" s="331"/>
      <c r="B10" s="308"/>
      <c r="C10" s="310"/>
      <c r="D10" s="312"/>
      <c r="E10" s="108" t="s">
        <v>13</v>
      </c>
      <c r="F10" s="109" t="s">
        <v>90</v>
      </c>
      <c r="G10" s="110" t="s">
        <v>85</v>
      </c>
      <c r="H10" s="110" t="s">
        <v>86</v>
      </c>
      <c r="I10" s="110" t="s">
        <v>91</v>
      </c>
      <c r="J10" s="111" t="s">
        <v>92</v>
      </c>
      <c r="K10" s="112" t="s">
        <v>14</v>
      </c>
      <c r="L10" s="110" t="s">
        <v>85</v>
      </c>
      <c r="M10" s="110" t="s">
        <v>86</v>
      </c>
      <c r="N10" s="110" t="s">
        <v>91</v>
      </c>
      <c r="O10" s="111" t="s">
        <v>93</v>
      </c>
      <c r="R10" s="164"/>
    </row>
    <row r="11" spans="1:18" s="101" customFormat="1" ht="12">
      <c r="A11" s="173" t="s">
        <v>15</v>
      </c>
      <c r="B11" s="174" t="s">
        <v>46</v>
      </c>
      <c r="C11" s="175"/>
      <c r="D11" s="175"/>
      <c r="E11" s="23"/>
      <c r="F11" s="23"/>
      <c r="G11" s="23"/>
      <c r="H11" s="23"/>
      <c r="I11" s="23"/>
      <c r="J11" s="24"/>
      <c r="K11" s="22"/>
      <c r="L11" s="23"/>
      <c r="M11" s="23"/>
      <c r="N11" s="23"/>
      <c r="O11" s="24"/>
    </row>
    <row r="12" spans="1:18" s="101" customFormat="1" ht="12">
      <c r="A12" s="61">
        <v>1</v>
      </c>
      <c r="B12" s="81" t="s">
        <v>213</v>
      </c>
      <c r="C12" s="249" t="s">
        <v>0</v>
      </c>
      <c r="D12" s="54">
        <v>960</v>
      </c>
      <c r="E12" s="3"/>
      <c r="F12" s="3"/>
      <c r="G12" s="23"/>
      <c r="H12" s="23"/>
      <c r="I12" s="23"/>
      <c r="J12" s="24"/>
      <c r="K12" s="2"/>
      <c r="L12" s="3"/>
      <c r="M12" s="3"/>
      <c r="N12" s="3"/>
      <c r="O12" s="4"/>
    </row>
    <row r="13" spans="1:18" s="176" customFormat="1" ht="24">
      <c r="A13" s="74">
        <v>2</v>
      </c>
      <c r="B13" s="81" t="s">
        <v>219</v>
      </c>
      <c r="C13" s="249" t="s">
        <v>0</v>
      </c>
      <c r="D13" s="249">
        <v>45</v>
      </c>
      <c r="E13" s="3"/>
      <c r="F13" s="3"/>
      <c r="G13" s="23"/>
      <c r="H13" s="23"/>
      <c r="I13" s="23"/>
      <c r="J13" s="24"/>
      <c r="K13" s="2"/>
      <c r="L13" s="3"/>
      <c r="M13" s="3"/>
      <c r="N13" s="3"/>
      <c r="O13" s="4"/>
    </row>
    <row r="14" spans="1:18">
      <c r="A14" s="97" t="s">
        <v>16</v>
      </c>
      <c r="B14" s="246" t="s">
        <v>21</v>
      </c>
      <c r="C14" s="15"/>
      <c r="D14" s="15"/>
      <c r="E14" s="171"/>
      <c r="F14" s="171"/>
      <c r="G14" s="171"/>
      <c r="H14" s="3"/>
      <c r="I14" s="171"/>
      <c r="J14" s="172"/>
      <c r="K14" s="170"/>
      <c r="L14" s="171"/>
      <c r="M14" s="171"/>
      <c r="N14" s="171"/>
      <c r="O14" s="172"/>
    </row>
    <row r="15" spans="1:18" ht="14.45" customHeight="1">
      <c r="A15" s="229"/>
      <c r="B15" s="82" t="s">
        <v>137</v>
      </c>
      <c r="C15" s="15"/>
      <c r="D15" s="15"/>
      <c r="E15" s="3"/>
      <c r="F15" s="3"/>
      <c r="G15" s="17"/>
      <c r="H15" s="3"/>
      <c r="I15" s="52"/>
      <c r="J15" s="4"/>
      <c r="K15" s="52"/>
      <c r="L15" s="3"/>
      <c r="M15" s="3"/>
      <c r="N15" s="3"/>
      <c r="O15" s="4"/>
    </row>
    <row r="16" spans="1:18" ht="14.45" customHeight="1">
      <c r="A16" s="229" t="s">
        <v>38</v>
      </c>
      <c r="B16" s="81" t="s">
        <v>141</v>
      </c>
      <c r="C16" s="15" t="s">
        <v>0</v>
      </c>
      <c r="D16" s="15">
        <v>680</v>
      </c>
      <c r="E16" s="3"/>
      <c r="F16" s="3"/>
      <c r="G16" s="17"/>
      <c r="H16" s="3"/>
      <c r="I16" s="52"/>
      <c r="J16" s="4"/>
      <c r="K16" s="52"/>
      <c r="L16" s="3"/>
      <c r="M16" s="3"/>
      <c r="N16" s="3"/>
      <c r="O16" s="4"/>
    </row>
    <row r="17" spans="1:15" ht="14.45" customHeight="1">
      <c r="A17" s="229" t="s">
        <v>39</v>
      </c>
      <c r="B17" s="81" t="s">
        <v>142</v>
      </c>
      <c r="C17" s="15" t="s">
        <v>0</v>
      </c>
      <c r="D17" s="15">
        <v>155</v>
      </c>
      <c r="E17" s="3"/>
      <c r="F17" s="3"/>
      <c r="G17" s="3"/>
      <c r="H17" s="3"/>
      <c r="I17" s="52"/>
      <c r="J17" s="4"/>
      <c r="K17" s="52"/>
      <c r="L17" s="3"/>
      <c r="M17" s="3"/>
      <c r="N17" s="3"/>
      <c r="O17" s="4"/>
    </row>
    <row r="18" spans="1:15" ht="14.45" customHeight="1">
      <c r="A18" s="229" t="s">
        <v>40</v>
      </c>
      <c r="B18" s="81" t="s">
        <v>143</v>
      </c>
      <c r="C18" s="15" t="s">
        <v>0</v>
      </c>
      <c r="D18" s="15">
        <v>175</v>
      </c>
      <c r="E18" s="3"/>
      <c r="F18" s="3"/>
      <c r="G18" s="3"/>
      <c r="H18" s="3"/>
      <c r="I18" s="52"/>
      <c r="J18" s="4"/>
      <c r="K18" s="52"/>
      <c r="L18" s="3"/>
      <c r="M18" s="3"/>
      <c r="N18" s="3"/>
      <c r="O18" s="4"/>
    </row>
    <row r="19" spans="1:15">
      <c r="A19" s="97" t="s">
        <v>17</v>
      </c>
      <c r="B19" s="246" t="s">
        <v>138</v>
      </c>
      <c r="C19" s="15"/>
      <c r="D19" s="15"/>
      <c r="E19" s="171"/>
      <c r="F19" s="15"/>
      <c r="G19" s="247"/>
      <c r="H19" s="3"/>
      <c r="I19" s="247"/>
      <c r="J19" s="248"/>
      <c r="K19" s="52"/>
      <c r="L19" s="3"/>
      <c r="M19" s="3"/>
      <c r="N19" s="3"/>
      <c r="O19" s="4"/>
    </row>
    <row r="20" spans="1:15" ht="36">
      <c r="A20" s="229" t="s">
        <v>38</v>
      </c>
      <c r="B20" s="81" t="s">
        <v>216</v>
      </c>
      <c r="C20" s="15" t="s">
        <v>37</v>
      </c>
      <c r="D20" s="15">
        <v>2</v>
      </c>
      <c r="E20" s="3"/>
      <c r="F20" s="3"/>
      <c r="G20" s="17"/>
      <c r="H20" s="3"/>
      <c r="I20" s="52"/>
      <c r="J20" s="4"/>
      <c r="K20" s="52"/>
      <c r="L20" s="3"/>
      <c r="M20" s="3"/>
      <c r="N20" s="3"/>
      <c r="O20" s="4"/>
    </row>
    <row r="21" spans="1:15" ht="36">
      <c r="A21" s="229" t="s">
        <v>39</v>
      </c>
      <c r="B21" s="81" t="s">
        <v>217</v>
      </c>
      <c r="C21" s="15" t="s">
        <v>37</v>
      </c>
      <c r="D21" s="15">
        <v>2</v>
      </c>
      <c r="E21" s="3"/>
      <c r="F21" s="3"/>
      <c r="G21" s="17"/>
      <c r="H21" s="3"/>
      <c r="I21" s="52"/>
      <c r="J21" s="4"/>
      <c r="K21" s="52"/>
      <c r="L21" s="3"/>
      <c r="M21" s="3"/>
      <c r="N21" s="3"/>
      <c r="O21" s="4"/>
    </row>
    <row r="22" spans="1:15" ht="36">
      <c r="A22" s="229" t="s">
        <v>40</v>
      </c>
      <c r="B22" s="81" t="s">
        <v>218</v>
      </c>
      <c r="C22" s="15" t="s">
        <v>37</v>
      </c>
      <c r="D22" s="15">
        <v>8</v>
      </c>
      <c r="E22" s="3"/>
      <c r="F22" s="3"/>
      <c r="G22" s="3"/>
      <c r="H22" s="3"/>
      <c r="I22" s="3"/>
      <c r="J22" s="4"/>
      <c r="K22" s="2"/>
      <c r="L22" s="3"/>
      <c r="M22" s="3"/>
      <c r="N22" s="3"/>
      <c r="O22" s="4"/>
    </row>
    <row r="23" spans="1:15" ht="48">
      <c r="A23" s="229" t="s">
        <v>41</v>
      </c>
      <c r="B23" s="81" t="s">
        <v>144</v>
      </c>
      <c r="C23" s="15" t="s">
        <v>7</v>
      </c>
      <c r="D23" s="15">
        <v>10</v>
      </c>
      <c r="E23" s="3"/>
      <c r="F23" s="3"/>
      <c r="G23" s="3"/>
      <c r="H23" s="3"/>
      <c r="I23" s="3"/>
      <c r="J23" s="4"/>
      <c r="K23" s="52"/>
      <c r="L23" s="3"/>
      <c r="M23" s="3"/>
      <c r="N23" s="3"/>
      <c r="O23" s="4"/>
    </row>
    <row r="24" spans="1:15" ht="36">
      <c r="A24" s="229" t="s">
        <v>42</v>
      </c>
      <c r="B24" s="81" t="s">
        <v>208</v>
      </c>
      <c r="C24" s="15" t="s">
        <v>7</v>
      </c>
      <c r="D24" s="15">
        <v>15</v>
      </c>
      <c r="E24" s="3"/>
      <c r="F24" s="3"/>
      <c r="G24" s="3"/>
      <c r="H24" s="3"/>
      <c r="I24" s="52"/>
      <c r="J24" s="4"/>
      <c r="K24" s="52"/>
      <c r="L24" s="3"/>
      <c r="M24" s="3"/>
      <c r="N24" s="3"/>
      <c r="O24" s="4"/>
    </row>
    <row r="25" spans="1:15" ht="24">
      <c r="A25" s="229" t="s">
        <v>150</v>
      </c>
      <c r="B25" s="81" t="s">
        <v>209</v>
      </c>
      <c r="C25" s="15" t="s">
        <v>0</v>
      </c>
      <c r="D25" s="15">
        <v>100</v>
      </c>
      <c r="E25" s="3"/>
      <c r="F25" s="3"/>
      <c r="G25" s="3"/>
      <c r="H25" s="3"/>
      <c r="I25" s="3"/>
      <c r="J25" s="17"/>
      <c r="K25" s="2"/>
      <c r="L25" s="3"/>
      <c r="M25" s="3"/>
      <c r="N25" s="3"/>
      <c r="O25" s="4"/>
    </row>
    <row r="26" spans="1:15" ht="24">
      <c r="A26" s="229" t="s">
        <v>149</v>
      </c>
      <c r="B26" s="81" t="s">
        <v>210</v>
      </c>
      <c r="C26" s="15" t="s">
        <v>7</v>
      </c>
      <c r="D26" s="15">
        <v>2</v>
      </c>
      <c r="E26" s="3"/>
      <c r="F26" s="3"/>
      <c r="G26" s="17"/>
      <c r="H26" s="3"/>
      <c r="I26" s="52"/>
      <c r="J26" s="4"/>
      <c r="K26" s="52"/>
      <c r="L26" s="3"/>
      <c r="M26" s="3"/>
      <c r="N26" s="3"/>
      <c r="O26" s="4"/>
    </row>
    <row r="27" spans="1:15">
      <c r="A27" s="229" t="s">
        <v>151</v>
      </c>
      <c r="B27" s="81" t="s">
        <v>211</v>
      </c>
      <c r="C27" s="15" t="s">
        <v>7</v>
      </c>
      <c r="D27" s="15">
        <v>4</v>
      </c>
      <c r="E27" s="3"/>
      <c r="F27" s="3"/>
      <c r="G27" s="17"/>
      <c r="H27" s="3"/>
      <c r="I27" s="52"/>
      <c r="J27" s="4"/>
      <c r="K27" s="52"/>
      <c r="L27" s="3"/>
      <c r="M27" s="3"/>
      <c r="N27" s="3"/>
      <c r="O27" s="4"/>
    </row>
    <row r="28" spans="1:15" ht="36">
      <c r="A28" s="229" t="s">
        <v>152</v>
      </c>
      <c r="B28" s="81" t="s">
        <v>139</v>
      </c>
      <c r="C28" s="15" t="s">
        <v>7</v>
      </c>
      <c r="D28" s="15">
        <v>18</v>
      </c>
      <c r="E28" s="3"/>
      <c r="F28" s="3"/>
      <c r="G28" s="3"/>
      <c r="H28" s="3"/>
      <c r="I28" s="3"/>
      <c r="J28" s="4"/>
      <c r="K28" s="52"/>
      <c r="L28" s="3"/>
      <c r="M28" s="3"/>
      <c r="N28" s="3"/>
      <c r="O28" s="4"/>
    </row>
    <row r="29" spans="1:15" ht="36">
      <c r="A29" s="229" t="s">
        <v>153</v>
      </c>
      <c r="B29" s="50" t="s">
        <v>212</v>
      </c>
      <c r="C29" s="15" t="s">
        <v>37</v>
      </c>
      <c r="D29" s="15">
        <v>1</v>
      </c>
      <c r="E29" s="3"/>
      <c r="F29" s="3"/>
      <c r="G29" s="17"/>
      <c r="H29" s="3"/>
      <c r="I29" s="52"/>
      <c r="J29" s="4"/>
      <c r="K29" s="52"/>
      <c r="L29" s="3"/>
      <c r="M29" s="3"/>
      <c r="N29" s="3"/>
      <c r="O29" s="4"/>
    </row>
    <row r="30" spans="1:15" s="101" customFormat="1" ht="12">
      <c r="A30" s="97" t="s">
        <v>18</v>
      </c>
      <c r="B30" s="167" t="s">
        <v>6</v>
      </c>
      <c r="C30" s="168"/>
      <c r="D30" s="168"/>
      <c r="E30" s="171"/>
      <c r="F30" s="171"/>
      <c r="G30" s="102"/>
      <c r="H30" s="102"/>
      <c r="I30" s="102"/>
      <c r="J30" s="169"/>
      <c r="K30" s="170"/>
      <c r="L30" s="171"/>
      <c r="M30" s="171"/>
      <c r="N30" s="171"/>
      <c r="O30" s="172"/>
    </row>
    <row r="31" spans="1:15" s="101" customFormat="1" ht="24">
      <c r="A31" s="77">
        <v>1</v>
      </c>
      <c r="B31" s="79" t="s">
        <v>214</v>
      </c>
      <c r="C31" s="15" t="s">
        <v>0</v>
      </c>
      <c r="D31" s="15">
        <v>210</v>
      </c>
      <c r="E31" s="3"/>
      <c r="F31" s="3"/>
      <c r="G31" s="3"/>
      <c r="H31" s="3"/>
      <c r="I31" s="3"/>
      <c r="J31" s="4"/>
      <c r="K31" s="2"/>
      <c r="L31" s="3"/>
      <c r="M31" s="3"/>
      <c r="N31" s="3"/>
      <c r="O31" s="4"/>
    </row>
    <row r="32" spans="1:15" s="101" customFormat="1" ht="36">
      <c r="A32" s="61">
        <v>2</v>
      </c>
      <c r="B32" s="81" t="s">
        <v>215</v>
      </c>
      <c r="C32" s="75" t="s">
        <v>0</v>
      </c>
      <c r="D32" s="54">
        <v>30</v>
      </c>
      <c r="E32" s="3"/>
      <c r="F32" s="3"/>
      <c r="G32" s="3"/>
      <c r="H32" s="3"/>
      <c r="I32" s="3"/>
      <c r="J32" s="4"/>
      <c r="K32" s="2"/>
      <c r="L32" s="3"/>
      <c r="M32" s="3"/>
      <c r="N32" s="3"/>
      <c r="O32" s="4"/>
    </row>
    <row r="33" spans="1:15" s="13" customFormat="1" ht="15" customHeight="1" thickBot="1">
      <c r="A33" s="313" t="s">
        <v>95</v>
      </c>
      <c r="B33" s="299"/>
      <c r="C33" s="299"/>
      <c r="D33" s="299"/>
      <c r="E33" s="299"/>
      <c r="F33" s="299"/>
      <c r="G33" s="299"/>
      <c r="H33" s="299"/>
      <c r="I33" s="299"/>
      <c r="J33" s="328"/>
      <c r="K33" s="165"/>
      <c r="L33" s="10"/>
      <c r="M33" s="10"/>
      <c r="N33" s="10"/>
      <c r="O33" s="166"/>
    </row>
    <row r="34" spans="1:15" s="8" customFormat="1" ht="12"/>
    <row r="35" spans="1:15" s="8" customFormat="1" ht="12"/>
  </sheetData>
  <mergeCells count="12">
    <mergeCell ref="A33:J33"/>
    <mergeCell ref="K9:O9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8"/>
  <sheetViews>
    <sheetView tabSelected="1" zoomScaleNormal="100" workbookViewId="0">
      <selection activeCell="N20" sqref="N20"/>
    </sheetView>
  </sheetViews>
  <sheetFormatPr defaultColWidth="9.140625" defaultRowHeight="15"/>
  <cols>
    <col min="1" max="1" width="4.7109375" style="119" customWidth="1"/>
    <col min="2" max="2" width="28.85546875" style="119" customWidth="1"/>
    <col min="3" max="3" width="6.5703125" style="119" customWidth="1"/>
    <col min="4" max="4" width="7.140625" style="119" customWidth="1"/>
    <col min="5" max="5" width="7" style="119" customWidth="1"/>
    <col min="6" max="6" width="6.85546875" style="119" customWidth="1"/>
    <col min="7" max="7" width="6.7109375" style="119" customWidth="1"/>
    <col min="8" max="8" width="7.5703125" style="119" customWidth="1"/>
    <col min="9" max="9" width="6.7109375" style="119" customWidth="1"/>
    <col min="10" max="10" width="7" style="119" customWidth="1"/>
    <col min="11" max="11" width="8.28515625" style="119" customWidth="1"/>
    <col min="12" max="12" width="9.42578125" style="119" customWidth="1"/>
    <col min="13" max="13" width="9.28515625" style="119" bestFit="1" customWidth="1"/>
    <col min="14" max="14" width="8.5703125" style="119" customWidth="1"/>
    <col min="15" max="15" width="9.140625" style="119" customWidth="1"/>
    <col min="16" max="255" width="9.140625" style="119"/>
    <col min="256" max="256" width="38.5703125" style="119" customWidth="1"/>
    <col min="257" max="264" width="9.140625" style="119"/>
    <col min="265" max="268" width="9.28515625" style="119" bestFit="1" customWidth="1"/>
    <col min="269" max="269" width="9.5703125" style="119" bestFit="1" customWidth="1"/>
    <col min="270" max="511" width="9.140625" style="119"/>
    <col min="512" max="512" width="38.5703125" style="119" customWidth="1"/>
    <col min="513" max="520" width="9.140625" style="119"/>
    <col min="521" max="524" width="9.28515625" style="119" bestFit="1" customWidth="1"/>
    <col min="525" max="525" width="9.5703125" style="119" bestFit="1" customWidth="1"/>
    <col min="526" max="767" width="9.140625" style="119"/>
    <col min="768" max="768" width="38.5703125" style="119" customWidth="1"/>
    <col min="769" max="776" width="9.140625" style="119"/>
    <col min="777" max="780" width="9.28515625" style="119" bestFit="1" customWidth="1"/>
    <col min="781" max="781" width="9.5703125" style="119" bestFit="1" customWidth="1"/>
    <col min="782" max="1023" width="9.140625" style="119"/>
    <col min="1024" max="1024" width="38.5703125" style="119" customWidth="1"/>
    <col min="1025" max="1032" width="9.140625" style="119"/>
    <col min="1033" max="1036" width="9.28515625" style="119" bestFit="1" customWidth="1"/>
    <col min="1037" max="1037" width="9.5703125" style="119" bestFit="1" customWidth="1"/>
    <col min="1038" max="1279" width="9.140625" style="119"/>
    <col min="1280" max="1280" width="38.5703125" style="119" customWidth="1"/>
    <col min="1281" max="1288" width="9.140625" style="119"/>
    <col min="1289" max="1292" width="9.28515625" style="119" bestFit="1" customWidth="1"/>
    <col min="1293" max="1293" width="9.5703125" style="119" bestFit="1" customWidth="1"/>
    <col min="1294" max="1535" width="9.140625" style="119"/>
    <col min="1536" max="1536" width="38.5703125" style="119" customWidth="1"/>
    <col min="1537" max="1544" width="9.140625" style="119"/>
    <col min="1545" max="1548" width="9.28515625" style="119" bestFit="1" customWidth="1"/>
    <col min="1549" max="1549" width="9.5703125" style="119" bestFit="1" customWidth="1"/>
    <col min="1550" max="1791" width="9.140625" style="119"/>
    <col min="1792" max="1792" width="38.5703125" style="119" customWidth="1"/>
    <col min="1793" max="1800" width="9.140625" style="119"/>
    <col min="1801" max="1804" width="9.28515625" style="119" bestFit="1" customWidth="1"/>
    <col min="1805" max="1805" width="9.5703125" style="119" bestFit="1" customWidth="1"/>
    <col min="1806" max="2047" width="9.140625" style="119"/>
    <col min="2048" max="2048" width="38.5703125" style="119" customWidth="1"/>
    <col min="2049" max="2056" width="9.140625" style="119"/>
    <col min="2057" max="2060" width="9.28515625" style="119" bestFit="1" customWidth="1"/>
    <col min="2061" max="2061" width="9.5703125" style="119" bestFit="1" customWidth="1"/>
    <col min="2062" max="2303" width="9.140625" style="119"/>
    <col min="2304" max="2304" width="38.5703125" style="119" customWidth="1"/>
    <col min="2305" max="2312" width="9.140625" style="119"/>
    <col min="2313" max="2316" width="9.28515625" style="119" bestFit="1" customWidth="1"/>
    <col min="2317" max="2317" width="9.5703125" style="119" bestFit="1" customWidth="1"/>
    <col min="2318" max="2559" width="9.140625" style="119"/>
    <col min="2560" max="2560" width="38.5703125" style="119" customWidth="1"/>
    <col min="2561" max="2568" width="9.140625" style="119"/>
    <col min="2569" max="2572" width="9.28515625" style="119" bestFit="1" customWidth="1"/>
    <col min="2573" max="2573" width="9.5703125" style="119" bestFit="1" customWidth="1"/>
    <col min="2574" max="2815" width="9.140625" style="119"/>
    <col min="2816" max="2816" width="38.5703125" style="119" customWidth="1"/>
    <col min="2817" max="2824" width="9.140625" style="119"/>
    <col min="2825" max="2828" width="9.28515625" style="119" bestFit="1" customWidth="1"/>
    <col min="2829" max="2829" width="9.5703125" style="119" bestFit="1" customWidth="1"/>
    <col min="2830" max="3071" width="9.140625" style="119"/>
    <col min="3072" max="3072" width="38.5703125" style="119" customWidth="1"/>
    <col min="3073" max="3080" width="9.140625" style="119"/>
    <col min="3081" max="3084" width="9.28515625" style="119" bestFit="1" customWidth="1"/>
    <col min="3085" max="3085" width="9.5703125" style="119" bestFit="1" customWidth="1"/>
    <col min="3086" max="3327" width="9.140625" style="119"/>
    <col min="3328" max="3328" width="38.5703125" style="119" customWidth="1"/>
    <col min="3329" max="3336" width="9.140625" style="119"/>
    <col min="3337" max="3340" width="9.28515625" style="119" bestFit="1" customWidth="1"/>
    <col min="3341" max="3341" width="9.5703125" style="119" bestFit="1" customWidth="1"/>
    <col min="3342" max="3583" width="9.140625" style="119"/>
    <col min="3584" max="3584" width="38.5703125" style="119" customWidth="1"/>
    <col min="3585" max="3592" width="9.140625" style="119"/>
    <col min="3593" max="3596" width="9.28515625" style="119" bestFit="1" customWidth="1"/>
    <col min="3597" max="3597" width="9.5703125" style="119" bestFit="1" customWidth="1"/>
    <col min="3598" max="3839" width="9.140625" style="119"/>
    <col min="3840" max="3840" width="38.5703125" style="119" customWidth="1"/>
    <col min="3841" max="3848" width="9.140625" style="119"/>
    <col min="3849" max="3852" width="9.28515625" style="119" bestFit="1" customWidth="1"/>
    <col min="3853" max="3853" width="9.5703125" style="119" bestFit="1" customWidth="1"/>
    <col min="3854" max="4095" width="9.140625" style="119"/>
    <col min="4096" max="4096" width="38.5703125" style="119" customWidth="1"/>
    <col min="4097" max="4104" width="9.140625" style="119"/>
    <col min="4105" max="4108" width="9.28515625" style="119" bestFit="1" customWidth="1"/>
    <col min="4109" max="4109" width="9.5703125" style="119" bestFit="1" customWidth="1"/>
    <col min="4110" max="4351" width="9.140625" style="119"/>
    <col min="4352" max="4352" width="38.5703125" style="119" customWidth="1"/>
    <col min="4353" max="4360" width="9.140625" style="119"/>
    <col min="4361" max="4364" width="9.28515625" style="119" bestFit="1" customWidth="1"/>
    <col min="4365" max="4365" width="9.5703125" style="119" bestFit="1" customWidth="1"/>
    <col min="4366" max="4607" width="9.140625" style="119"/>
    <col min="4608" max="4608" width="38.5703125" style="119" customWidth="1"/>
    <col min="4609" max="4616" width="9.140625" style="119"/>
    <col min="4617" max="4620" width="9.28515625" style="119" bestFit="1" customWidth="1"/>
    <col min="4621" max="4621" width="9.5703125" style="119" bestFit="1" customWidth="1"/>
    <col min="4622" max="4863" width="9.140625" style="119"/>
    <col min="4864" max="4864" width="38.5703125" style="119" customWidth="1"/>
    <col min="4865" max="4872" width="9.140625" style="119"/>
    <col min="4873" max="4876" width="9.28515625" style="119" bestFit="1" customWidth="1"/>
    <col min="4877" max="4877" width="9.5703125" style="119" bestFit="1" customWidth="1"/>
    <col min="4878" max="5119" width="9.140625" style="119"/>
    <col min="5120" max="5120" width="38.5703125" style="119" customWidth="1"/>
    <col min="5121" max="5128" width="9.140625" style="119"/>
    <col min="5129" max="5132" width="9.28515625" style="119" bestFit="1" customWidth="1"/>
    <col min="5133" max="5133" width="9.5703125" style="119" bestFit="1" customWidth="1"/>
    <col min="5134" max="5375" width="9.140625" style="119"/>
    <col min="5376" max="5376" width="38.5703125" style="119" customWidth="1"/>
    <col min="5377" max="5384" width="9.140625" style="119"/>
    <col min="5385" max="5388" width="9.28515625" style="119" bestFit="1" customWidth="1"/>
    <col min="5389" max="5389" width="9.5703125" style="119" bestFit="1" customWidth="1"/>
    <col min="5390" max="5631" width="9.140625" style="119"/>
    <col min="5632" max="5632" width="38.5703125" style="119" customWidth="1"/>
    <col min="5633" max="5640" width="9.140625" style="119"/>
    <col min="5641" max="5644" width="9.28515625" style="119" bestFit="1" customWidth="1"/>
    <col min="5645" max="5645" width="9.5703125" style="119" bestFit="1" customWidth="1"/>
    <col min="5646" max="5887" width="9.140625" style="119"/>
    <col min="5888" max="5888" width="38.5703125" style="119" customWidth="1"/>
    <col min="5889" max="5896" width="9.140625" style="119"/>
    <col min="5897" max="5900" width="9.28515625" style="119" bestFit="1" customWidth="1"/>
    <col min="5901" max="5901" width="9.5703125" style="119" bestFit="1" customWidth="1"/>
    <col min="5902" max="6143" width="9.140625" style="119"/>
    <col min="6144" max="6144" width="38.5703125" style="119" customWidth="1"/>
    <col min="6145" max="6152" width="9.140625" style="119"/>
    <col min="6153" max="6156" width="9.28515625" style="119" bestFit="1" customWidth="1"/>
    <col min="6157" max="6157" width="9.5703125" style="119" bestFit="1" customWidth="1"/>
    <col min="6158" max="6399" width="9.140625" style="119"/>
    <col min="6400" max="6400" width="38.5703125" style="119" customWidth="1"/>
    <col min="6401" max="6408" width="9.140625" style="119"/>
    <col min="6409" max="6412" width="9.28515625" style="119" bestFit="1" customWidth="1"/>
    <col min="6413" max="6413" width="9.5703125" style="119" bestFit="1" customWidth="1"/>
    <col min="6414" max="6655" width="9.140625" style="119"/>
    <col min="6656" max="6656" width="38.5703125" style="119" customWidth="1"/>
    <col min="6657" max="6664" width="9.140625" style="119"/>
    <col min="6665" max="6668" width="9.28515625" style="119" bestFit="1" customWidth="1"/>
    <col min="6669" max="6669" width="9.5703125" style="119" bestFit="1" customWidth="1"/>
    <col min="6670" max="6911" width="9.140625" style="119"/>
    <col min="6912" max="6912" width="38.5703125" style="119" customWidth="1"/>
    <col min="6913" max="6920" width="9.140625" style="119"/>
    <col min="6921" max="6924" width="9.28515625" style="119" bestFit="1" customWidth="1"/>
    <col min="6925" max="6925" width="9.5703125" style="119" bestFit="1" customWidth="1"/>
    <col min="6926" max="7167" width="9.140625" style="119"/>
    <col min="7168" max="7168" width="38.5703125" style="119" customWidth="1"/>
    <col min="7169" max="7176" width="9.140625" style="119"/>
    <col min="7177" max="7180" width="9.28515625" style="119" bestFit="1" customWidth="1"/>
    <col min="7181" max="7181" width="9.5703125" style="119" bestFit="1" customWidth="1"/>
    <col min="7182" max="7423" width="9.140625" style="119"/>
    <col min="7424" max="7424" width="38.5703125" style="119" customWidth="1"/>
    <col min="7425" max="7432" width="9.140625" style="119"/>
    <col min="7433" max="7436" width="9.28515625" style="119" bestFit="1" customWidth="1"/>
    <col min="7437" max="7437" width="9.5703125" style="119" bestFit="1" customWidth="1"/>
    <col min="7438" max="7679" width="9.140625" style="119"/>
    <col min="7680" max="7680" width="38.5703125" style="119" customWidth="1"/>
    <col min="7681" max="7688" width="9.140625" style="119"/>
    <col min="7689" max="7692" width="9.28515625" style="119" bestFit="1" customWidth="1"/>
    <col min="7693" max="7693" width="9.5703125" style="119" bestFit="1" customWidth="1"/>
    <col min="7694" max="7935" width="9.140625" style="119"/>
    <col min="7936" max="7936" width="38.5703125" style="119" customWidth="1"/>
    <col min="7937" max="7944" width="9.140625" style="119"/>
    <col min="7945" max="7948" width="9.28515625" style="119" bestFit="1" customWidth="1"/>
    <col min="7949" max="7949" width="9.5703125" style="119" bestFit="1" customWidth="1"/>
    <col min="7950" max="8191" width="9.140625" style="119"/>
    <col min="8192" max="8192" width="38.5703125" style="119" customWidth="1"/>
    <col min="8193" max="8200" width="9.140625" style="119"/>
    <col min="8201" max="8204" width="9.28515625" style="119" bestFit="1" customWidth="1"/>
    <col min="8205" max="8205" width="9.5703125" style="119" bestFit="1" customWidth="1"/>
    <col min="8206" max="8447" width="9.140625" style="119"/>
    <col min="8448" max="8448" width="38.5703125" style="119" customWidth="1"/>
    <col min="8449" max="8456" width="9.140625" style="119"/>
    <col min="8457" max="8460" width="9.28515625" style="119" bestFit="1" customWidth="1"/>
    <col min="8461" max="8461" width="9.5703125" style="119" bestFit="1" customWidth="1"/>
    <col min="8462" max="8703" width="9.140625" style="119"/>
    <col min="8704" max="8704" width="38.5703125" style="119" customWidth="1"/>
    <col min="8705" max="8712" width="9.140625" style="119"/>
    <col min="8713" max="8716" width="9.28515625" style="119" bestFit="1" customWidth="1"/>
    <col min="8717" max="8717" width="9.5703125" style="119" bestFit="1" customWidth="1"/>
    <col min="8718" max="8959" width="9.140625" style="119"/>
    <col min="8960" max="8960" width="38.5703125" style="119" customWidth="1"/>
    <col min="8961" max="8968" width="9.140625" style="119"/>
    <col min="8969" max="8972" width="9.28515625" style="119" bestFit="1" customWidth="1"/>
    <col min="8973" max="8973" width="9.5703125" style="119" bestFit="1" customWidth="1"/>
    <col min="8974" max="9215" width="9.140625" style="119"/>
    <col min="9216" max="9216" width="38.5703125" style="119" customWidth="1"/>
    <col min="9217" max="9224" width="9.140625" style="119"/>
    <col min="9225" max="9228" width="9.28515625" style="119" bestFit="1" customWidth="1"/>
    <col min="9229" max="9229" width="9.5703125" style="119" bestFit="1" customWidth="1"/>
    <col min="9230" max="9471" width="9.140625" style="119"/>
    <col min="9472" max="9472" width="38.5703125" style="119" customWidth="1"/>
    <col min="9473" max="9480" width="9.140625" style="119"/>
    <col min="9481" max="9484" width="9.28515625" style="119" bestFit="1" customWidth="1"/>
    <col min="9485" max="9485" width="9.5703125" style="119" bestFit="1" customWidth="1"/>
    <col min="9486" max="9727" width="9.140625" style="119"/>
    <col min="9728" max="9728" width="38.5703125" style="119" customWidth="1"/>
    <col min="9729" max="9736" width="9.140625" style="119"/>
    <col min="9737" max="9740" width="9.28515625" style="119" bestFit="1" customWidth="1"/>
    <col min="9741" max="9741" width="9.5703125" style="119" bestFit="1" customWidth="1"/>
    <col min="9742" max="9983" width="9.140625" style="119"/>
    <col min="9984" max="9984" width="38.5703125" style="119" customWidth="1"/>
    <col min="9985" max="9992" width="9.140625" style="119"/>
    <col min="9993" max="9996" width="9.28515625" style="119" bestFit="1" customWidth="1"/>
    <col min="9997" max="9997" width="9.5703125" style="119" bestFit="1" customWidth="1"/>
    <col min="9998" max="10239" width="9.140625" style="119"/>
    <col min="10240" max="10240" width="38.5703125" style="119" customWidth="1"/>
    <col min="10241" max="10248" width="9.140625" style="119"/>
    <col min="10249" max="10252" width="9.28515625" style="119" bestFit="1" customWidth="1"/>
    <col min="10253" max="10253" width="9.5703125" style="119" bestFit="1" customWidth="1"/>
    <col min="10254" max="10495" width="9.140625" style="119"/>
    <col min="10496" max="10496" width="38.5703125" style="119" customWidth="1"/>
    <col min="10497" max="10504" width="9.140625" style="119"/>
    <col min="10505" max="10508" width="9.28515625" style="119" bestFit="1" customWidth="1"/>
    <col min="10509" max="10509" width="9.5703125" style="119" bestFit="1" customWidth="1"/>
    <col min="10510" max="10751" width="9.140625" style="119"/>
    <col min="10752" max="10752" width="38.5703125" style="119" customWidth="1"/>
    <col min="10753" max="10760" width="9.140625" style="119"/>
    <col min="10761" max="10764" width="9.28515625" style="119" bestFit="1" customWidth="1"/>
    <col min="10765" max="10765" width="9.5703125" style="119" bestFit="1" customWidth="1"/>
    <col min="10766" max="11007" width="9.140625" style="119"/>
    <col min="11008" max="11008" width="38.5703125" style="119" customWidth="1"/>
    <col min="11009" max="11016" width="9.140625" style="119"/>
    <col min="11017" max="11020" width="9.28515625" style="119" bestFit="1" customWidth="1"/>
    <col min="11021" max="11021" width="9.5703125" style="119" bestFit="1" customWidth="1"/>
    <col min="11022" max="11263" width="9.140625" style="119"/>
    <col min="11264" max="11264" width="38.5703125" style="119" customWidth="1"/>
    <col min="11265" max="11272" width="9.140625" style="119"/>
    <col min="11273" max="11276" width="9.28515625" style="119" bestFit="1" customWidth="1"/>
    <col min="11277" max="11277" width="9.5703125" style="119" bestFit="1" customWidth="1"/>
    <col min="11278" max="11519" width="9.140625" style="119"/>
    <col min="11520" max="11520" width="38.5703125" style="119" customWidth="1"/>
    <col min="11521" max="11528" width="9.140625" style="119"/>
    <col min="11529" max="11532" width="9.28515625" style="119" bestFit="1" customWidth="1"/>
    <col min="11533" max="11533" width="9.5703125" style="119" bestFit="1" customWidth="1"/>
    <col min="11534" max="11775" width="9.140625" style="119"/>
    <col min="11776" max="11776" width="38.5703125" style="119" customWidth="1"/>
    <col min="11777" max="11784" width="9.140625" style="119"/>
    <col min="11785" max="11788" width="9.28515625" style="119" bestFit="1" customWidth="1"/>
    <col min="11789" max="11789" width="9.5703125" style="119" bestFit="1" customWidth="1"/>
    <col min="11790" max="12031" width="9.140625" style="119"/>
    <col min="12032" max="12032" width="38.5703125" style="119" customWidth="1"/>
    <col min="12033" max="12040" width="9.140625" style="119"/>
    <col min="12041" max="12044" width="9.28515625" style="119" bestFit="1" customWidth="1"/>
    <col min="12045" max="12045" width="9.5703125" style="119" bestFit="1" customWidth="1"/>
    <col min="12046" max="12287" width="9.140625" style="119"/>
    <col min="12288" max="12288" width="38.5703125" style="119" customWidth="1"/>
    <col min="12289" max="12296" width="9.140625" style="119"/>
    <col min="12297" max="12300" width="9.28515625" style="119" bestFit="1" customWidth="1"/>
    <col min="12301" max="12301" width="9.5703125" style="119" bestFit="1" customWidth="1"/>
    <col min="12302" max="12543" width="9.140625" style="119"/>
    <col min="12544" max="12544" width="38.5703125" style="119" customWidth="1"/>
    <col min="12545" max="12552" width="9.140625" style="119"/>
    <col min="12553" max="12556" width="9.28515625" style="119" bestFit="1" customWidth="1"/>
    <col min="12557" max="12557" width="9.5703125" style="119" bestFit="1" customWidth="1"/>
    <col min="12558" max="12799" width="9.140625" style="119"/>
    <col min="12800" max="12800" width="38.5703125" style="119" customWidth="1"/>
    <col min="12801" max="12808" width="9.140625" style="119"/>
    <col min="12809" max="12812" width="9.28515625" style="119" bestFit="1" customWidth="1"/>
    <col min="12813" max="12813" width="9.5703125" style="119" bestFit="1" customWidth="1"/>
    <col min="12814" max="13055" width="9.140625" style="119"/>
    <col min="13056" max="13056" width="38.5703125" style="119" customWidth="1"/>
    <col min="13057" max="13064" width="9.140625" style="119"/>
    <col min="13065" max="13068" width="9.28515625" style="119" bestFit="1" customWidth="1"/>
    <col min="13069" max="13069" width="9.5703125" style="119" bestFit="1" customWidth="1"/>
    <col min="13070" max="13311" width="9.140625" style="119"/>
    <col min="13312" max="13312" width="38.5703125" style="119" customWidth="1"/>
    <col min="13313" max="13320" width="9.140625" style="119"/>
    <col min="13321" max="13324" width="9.28515625" style="119" bestFit="1" customWidth="1"/>
    <col min="13325" max="13325" width="9.5703125" style="119" bestFit="1" customWidth="1"/>
    <col min="13326" max="13567" width="9.140625" style="119"/>
    <col min="13568" max="13568" width="38.5703125" style="119" customWidth="1"/>
    <col min="13569" max="13576" width="9.140625" style="119"/>
    <col min="13577" max="13580" width="9.28515625" style="119" bestFit="1" customWidth="1"/>
    <col min="13581" max="13581" width="9.5703125" style="119" bestFit="1" customWidth="1"/>
    <col min="13582" max="13823" width="9.140625" style="119"/>
    <col min="13824" max="13824" width="38.5703125" style="119" customWidth="1"/>
    <col min="13825" max="13832" width="9.140625" style="119"/>
    <col min="13833" max="13836" width="9.28515625" style="119" bestFit="1" customWidth="1"/>
    <col min="13837" max="13837" width="9.5703125" style="119" bestFit="1" customWidth="1"/>
    <col min="13838" max="14079" width="9.140625" style="119"/>
    <col min="14080" max="14080" width="38.5703125" style="119" customWidth="1"/>
    <col min="14081" max="14088" width="9.140625" style="119"/>
    <col min="14089" max="14092" width="9.28515625" style="119" bestFit="1" customWidth="1"/>
    <col min="14093" max="14093" width="9.5703125" style="119" bestFit="1" customWidth="1"/>
    <col min="14094" max="14335" width="9.140625" style="119"/>
    <col min="14336" max="14336" width="38.5703125" style="119" customWidth="1"/>
    <col min="14337" max="14344" width="9.140625" style="119"/>
    <col min="14345" max="14348" width="9.28515625" style="119" bestFit="1" customWidth="1"/>
    <col min="14349" max="14349" width="9.5703125" style="119" bestFit="1" customWidth="1"/>
    <col min="14350" max="14591" width="9.140625" style="119"/>
    <col min="14592" max="14592" width="38.5703125" style="119" customWidth="1"/>
    <col min="14593" max="14600" width="9.140625" style="119"/>
    <col min="14601" max="14604" width="9.28515625" style="119" bestFit="1" customWidth="1"/>
    <col min="14605" max="14605" width="9.5703125" style="119" bestFit="1" customWidth="1"/>
    <col min="14606" max="14847" width="9.140625" style="119"/>
    <col min="14848" max="14848" width="38.5703125" style="119" customWidth="1"/>
    <col min="14849" max="14856" width="9.140625" style="119"/>
    <col min="14857" max="14860" width="9.28515625" style="119" bestFit="1" customWidth="1"/>
    <col min="14861" max="14861" width="9.5703125" style="119" bestFit="1" customWidth="1"/>
    <col min="14862" max="15103" width="9.140625" style="119"/>
    <col min="15104" max="15104" width="38.5703125" style="119" customWidth="1"/>
    <col min="15105" max="15112" width="9.140625" style="119"/>
    <col min="15113" max="15116" width="9.28515625" style="119" bestFit="1" customWidth="1"/>
    <col min="15117" max="15117" width="9.5703125" style="119" bestFit="1" customWidth="1"/>
    <col min="15118" max="15359" width="9.140625" style="119"/>
    <col min="15360" max="15360" width="38.5703125" style="119" customWidth="1"/>
    <col min="15361" max="15368" width="9.140625" style="119"/>
    <col min="15369" max="15372" width="9.28515625" style="119" bestFit="1" customWidth="1"/>
    <col min="15373" max="15373" width="9.5703125" style="119" bestFit="1" customWidth="1"/>
    <col min="15374" max="15615" width="9.140625" style="119"/>
    <col min="15616" max="15616" width="38.5703125" style="119" customWidth="1"/>
    <col min="15617" max="15624" width="9.140625" style="119"/>
    <col min="15625" max="15628" width="9.28515625" style="119" bestFit="1" customWidth="1"/>
    <col min="15629" max="15629" width="9.5703125" style="119" bestFit="1" customWidth="1"/>
    <col min="15630" max="15871" width="9.140625" style="119"/>
    <col min="15872" max="15872" width="38.5703125" style="119" customWidth="1"/>
    <col min="15873" max="15880" width="9.140625" style="119"/>
    <col min="15881" max="15884" width="9.28515625" style="119" bestFit="1" customWidth="1"/>
    <col min="15885" max="15885" width="9.5703125" style="119" bestFit="1" customWidth="1"/>
    <col min="15886" max="16127" width="9.140625" style="119"/>
    <col min="16128" max="16128" width="38.5703125" style="119" customWidth="1"/>
    <col min="16129" max="16136" width="9.140625" style="119"/>
    <col min="16137" max="16140" width="9.28515625" style="119" bestFit="1" customWidth="1"/>
    <col min="16141" max="16141" width="9.5703125" style="119" bestFit="1" customWidth="1"/>
    <col min="16142" max="16384" width="9.140625" style="119"/>
  </cols>
  <sheetData>
    <row r="1" spans="1:15" s="8" customFormat="1" ht="12.75" customHeight="1">
      <c r="A1" s="303" t="s">
        <v>259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</row>
    <row r="2" spans="1:15" s="8" customFormat="1" ht="12.75" customHeight="1">
      <c r="A2" s="303" t="s">
        <v>45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5" s="1" customFormat="1" ht="14.45" customHeight="1">
      <c r="A3" s="297" t="s">
        <v>113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5" s="1" customFormat="1" ht="12.75" customHeight="1">
      <c r="A4" s="297" t="s">
        <v>114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s="1" customFormat="1" ht="12.75" customHeight="1">
      <c r="A5" s="6" t="s">
        <v>97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98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207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8" customFormat="1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304" t="s">
        <v>8</v>
      </c>
      <c r="M8" s="304"/>
      <c r="N8" s="113">
        <f>O48</f>
        <v>0</v>
      </c>
      <c r="O8" s="114" t="s">
        <v>94</v>
      </c>
    </row>
    <row r="9" spans="1:15" s="8" customFormat="1" ht="12.75" customHeight="1">
      <c r="A9" s="305" t="s">
        <v>9</v>
      </c>
      <c r="B9" s="307" t="s">
        <v>88</v>
      </c>
      <c r="C9" s="309" t="s">
        <v>10</v>
      </c>
      <c r="D9" s="311" t="s">
        <v>11</v>
      </c>
      <c r="E9" s="300" t="s">
        <v>89</v>
      </c>
      <c r="F9" s="301"/>
      <c r="G9" s="301"/>
      <c r="H9" s="301"/>
      <c r="I9" s="301"/>
      <c r="J9" s="302"/>
      <c r="K9" s="300" t="s">
        <v>12</v>
      </c>
      <c r="L9" s="301"/>
      <c r="M9" s="301"/>
      <c r="N9" s="301"/>
      <c r="O9" s="302"/>
    </row>
    <row r="10" spans="1:15" s="8" customFormat="1" ht="81" customHeight="1" thickBot="1">
      <c r="A10" s="334"/>
      <c r="B10" s="335"/>
      <c r="C10" s="336"/>
      <c r="D10" s="337"/>
      <c r="E10" s="250" t="s">
        <v>13</v>
      </c>
      <c r="F10" s="251" t="s">
        <v>90</v>
      </c>
      <c r="G10" s="252" t="s">
        <v>85</v>
      </c>
      <c r="H10" s="252" t="s">
        <v>86</v>
      </c>
      <c r="I10" s="252" t="s">
        <v>91</v>
      </c>
      <c r="J10" s="253" t="s">
        <v>92</v>
      </c>
      <c r="K10" s="250" t="s">
        <v>14</v>
      </c>
      <c r="L10" s="252" t="s">
        <v>85</v>
      </c>
      <c r="M10" s="252" t="s">
        <v>86</v>
      </c>
      <c r="N10" s="252" t="s">
        <v>91</v>
      </c>
      <c r="O10" s="253" t="s">
        <v>93</v>
      </c>
    </row>
    <row r="11" spans="1:15" s="231" customFormat="1" ht="13.5">
      <c r="A11" s="257" t="s">
        <v>15</v>
      </c>
      <c r="B11" s="258" t="s">
        <v>228</v>
      </c>
      <c r="C11" s="259" t="s">
        <v>229</v>
      </c>
      <c r="D11" s="262">
        <v>809</v>
      </c>
      <c r="E11" s="237"/>
      <c r="F11" s="237"/>
      <c r="G11" s="260"/>
      <c r="H11" s="237"/>
      <c r="I11" s="237"/>
      <c r="J11" s="261"/>
      <c r="K11" s="236"/>
      <c r="L11" s="237"/>
      <c r="M11" s="237"/>
      <c r="N11" s="255"/>
      <c r="O11" s="256"/>
    </row>
    <row r="12" spans="1:15" s="231" customFormat="1" ht="36">
      <c r="A12" s="87">
        <v>1</v>
      </c>
      <c r="B12" s="234" t="s">
        <v>234</v>
      </c>
      <c r="C12" s="126" t="s">
        <v>59</v>
      </c>
      <c r="D12" s="126">
        <v>586</v>
      </c>
      <c r="E12" s="3"/>
      <c r="F12" s="3"/>
      <c r="G12" s="19"/>
      <c r="H12" s="3"/>
      <c r="I12" s="3"/>
      <c r="J12" s="17"/>
      <c r="K12" s="2"/>
      <c r="L12" s="3"/>
      <c r="M12" s="3"/>
      <c r="N12" s="3"/>
      <c r="O12" s="4"/>
    </row>
    <row r="13" spans="1:15" s="231" customFormat="1" ht="24">
      <c r="A13" s="87">
        <v>2</v>
      </c>
      <c r="B13" s="234" t="s">
        <v>235</v>
      </c>
      <c r="C13" s="126" t="s">
        <v>59</v>
      </c>
      <c r="D13" s="126">
        <v>223</v>
      </c>
      <c r="E13" s="3"/>
      <c r="F13" s="3"/>
      <c r="G13" s="19"/>
      <c r="H13" s="3"/>
      <c r="I13" s="3"/>
      <c r="J13" s="17"/>
      <c r="K13" s="2"/>
      <c r="L13" s="3"/>
      <c r="M13" s="3"/>
      <c r="N13" s="3"/>
      <c r="O13" s="4"/>
    </row>
    <row r="14" spans="1:15" ht="24">
      <c r="A14" s="97" t="s">
        <v>16</v>
      </c>
      <c r="B14" s="254" t="s">
        <v>62</v>
      </c>
      <c r="C14" s="15"/>
      <c r="D14" s="15"/>
      <c r="E14" s="3"/>
      <c r="F14" s="3"/>
      <c r="G14" s="19"/>
      <c r="H14" s="3"/>
      <c r="I14" s="3"/>
      <c r="J14" s="17"/>
      <c r="K14" s="2"/>
      <c r="L14" s="3"/>
      <c r="M14" s="3"/>
      <c r="N14" s="3"/>
      <c r="O14" s="4"/>
    </row>
    <row r="15" spans="1:15" ht="36">
      <c r="A15" s="83"/>
      <c r="B15" s="79" t="s">
        <v>63</v>
      </c>
      <c r="C15" s="15"/>
      <c r="D15" s="15"/>
      <c r="E15" s="3"/>
      <c r="F15" s="3"/>
      <c r="G15" s="19"/>
      <c r="H15" s="3"/>
      <c r="I15" s="3"/>
      <c r="J15" s="17"/>
      <c r="K15" s="2"/>
      <c r="L15" s="3"/>
      <c r="M15" s="3"/>
      <c r="N15" s="3"/>
      <c r="O15" s="4"/>
    </row>
    <row r="16" spans="1:15" ht="24">
      <c r="A16" s="83">
        <v>1</v>
      </c>
      <c r="B16" s="79" t="s">
        <v>261</v>
      </c>
      <c r="C16" s="15" t="s">
        <v>7</v>
      </c>
      <c r="D16" s="15">
        <v>1</v>
      </c>
      <c r="E16" s="3"/>
      <c r="F16" s="3"/>
      <c r="G16" s="19"/>
      <c r="H16" s="3"/>
      <c r="I16" s="3"/>
      <c r="J16" s="17"/>
      <c r="K16" s="2"/>
      <c r="L16" s="3"/>
      <c r="M16" s="3"/>
      <c r="N16" s="3"/>
      <c r="O16" s="4"/>
    </row>
    <row r="17" spans="1:15" s="92" customFormat="1" ht="12">
      <c r="A17" s="87">
        <v>2</v>
      </c>
      <c r="B17" s="79" t="s">
        <v>263</v>
      </c>
      <c r="C17" s="15" t="s">
        <v>227</v>
      </c>
      <c r="D17" s="14">
        <v>3</v>
      </c>
      <c r="E17" s="3"/>
      <c r="F17" s="3"/>
      <c r="G17" s="19"/>
      <c r="H17" s="3"/>
      <c r="I17" s="3"/>
      <c r="J17" s="17"/>
      <c r="K17" s="2"/>
      <c r="L17" s="3"/>
      <c r="M17" s="3"/>
      <c r="N17" s="3"/>
      <c r="O17" s="4"/>
    </row>
    <row r="18" spans="1:15">
      <c r="A18" s="83">
        <v>3</v>
      </c>
      <c r="B18" s="79" t="s">
        <v>64</v>
      </c>
      <c r="C18" s="15" t="s">
        <v>7</v>
      </c>
      <c r="D18" s="15">
        <v>1</v>
      </c>
      <c r="E18" s="3"/>
      <c r="F18" s="3"/>
      <c r="G18" s="19"/>
      <c r="H18" s="3"/>
      <c r="I18" s="3"/>
      <c r="J18" s="17"/>
      <c r="K18" s="2"/>
      <c r="L18" s="3"/>
      <c r="M18" s="3"/>
      <c r="N18" s="3"/>
      <c r="O18" s="4"/>
    </row>
    <row r="19" spans="1:15" s="92" customFormat="1" ht="24">
      <c r="A19" s="87">
        <v>4</v>
      </c>
      <c r="B19" s="79" t="s">
        <v>262</v>
      </c>
      <c r="C19" s="15" t="s">
        <v>7</v>
      </c>
      <c r="D19" s="15">
        <v>1</v>
      </c>
      <c r="E19" s="3"/>
      <c r="F19" s="3"/>
      <c r="G19" s="19"/>
      <c r="H19" s="3"/>
      <c r="I19" s="3"/>
      <c r="J19" s="17"/>
      <c r="K19" s="2"/>
      <c r="L19" s="3"/>
      <c r="M19" s="3"/>
      <c r="N19" s="3"/>
      <c r="O19" s="4"/>
    </row>
    <row r="20" spans="1:15" ht="24">
      <c r="A20" s="83">
        <v>5</v>
      </c>
      <c r="B20" s="79" t="s">
        <v>99</v>
      </c>
      <c r="C20" s="15" t="s">
        <v>7</v>
      </c>
      <c r="D20" s="15">
        <v>1</v>
      </c>
      <c r="E20" s="3"/>
      <c r="F20" s="3"/>
      <c r="G20" s="19"/>
      <c r="H20" s="3"/>
      <c r="I20" s="3"/>
      <c r="J20" s="17"/>
      <c r="K20" s="2"/>
      <c r="L20" s="3"/>
      <c r="M20" s="3"/>
      <c r="N20" s="3"/>
      <c r="O20" s="4"/>
    </row>
    <row r="21" spans="1:15">
      <c r="A21" s="83">
        <v>6</v>
      </c>
      <c r="B21" s="79" t="s">
        <v>65</v>
      </c>
      <c r="C21" s="15" t="s">
        <v>7</v>
      </c>
      <c r="D21" s="15">
        <v>1</v>
      </c>
      <c r="E21" s="3"/>
      <c r="F21" s="3"/>
      <c r="G21" s="19"/>
      <c r="H21" s="3"/>
      <c r="I21" s="3"/>
      <c r="J21" s="17"/>
      <c r="K21" s="2"/>
      <c r="L21" s="3"/>
      <c r="M21" s="3"/>
      <c r="N21" s="3"/>
      <c r="O21" s="4"/>
    </row>
    <row r="22" spans="1:15" s="233" customFormat="1" ht="24">
      <c r="A22" s="128" t="s">
        <v>17</v>
      </c>
      <c r="B22" s="232" t="s">
        <v>236</v>
      </c>
      <c r="C22" s="126"/>
      <c r="D22" s="126"/>
      <c r="E22" s="3"/>
      <c r="F22" s="3"/>
      <c r="G22" s="19"/>
      <c r="H22" s="3"/>
      <c r="I22" s="3"/>
      <c r="J22" s="17"/>
      <c r="K22" s="2"/>
      <c r="L22" s="3"/>
      <c r="M22" s="3"/>
      <c r="N22" s="3"/>
      <c r="O22" s="4"/>
    </row>
    <row r="23" spans="1:15" s="233" customFormat="1" ht="24">
      <c r="A23" s="125"/>
      <c r="B23" s="239" t="s">
        <v>237</v>
      </c>
      <c r="C23" s="126" t="s">
        <v>100</v>
      </c>
      <c r="D23" s="126">
        <v>1979</v>
      </c>
      <c r="E23" s="3"/>
      <c r="F23" s="3"/>
      <c r="G23" s="19"/>
      <c r="H23" s="3"/>
      <c r="I23" s="3"/>
      <c r="J23" s="17"/>
      <c r="K23" s="2"/>
      <c r="L23" s="3"/>
      <c r="M23" s="3"/>
      <c r="N23" s="3"/>
      <c r="O23" s="4"/>
    </row>
    <row r="24" spans="1:15" s="233" customFormat="1">
      <c r="A24" s="125">
        <v>1</v>
      </c>
      <c r="B24" s="234" t="s">
        <v>238</v>
      </c>
      <c r="C24" s="126" t="s">
        <v>100</v>
      </c>
      <c r="D24" s="126">
        <v>1646</v>
      </c>
      <c r="E24" s="3"/>
      <c r="F24" s="3"/>
      <c r="G24" s="19"/>
      <c r="H24" s="3"/>
      <c r="I24" s="3"/>
      <c r="J24" s="17"/>
      <c r="K24" s="2"/>
      <c r="L24" s="3"/>
      <c r="M24" s="3"/>
      <c r="N24" s="3"/>
      <c r="O24" s="4"/>
    </row>
    <row r="25" spans="1:15" s="233" customFormat="1">
      <c r="A25" s="125">
        <v>2</v>
      </c>
      <c r="B25" s="234" t="s">
        <v>239</v>
      </c>
      <c r="C25" s="126" t="s">
        <v>100</v>
      </c>
      <c r="D25" s="126">
        <v>122</v>
      </c>
      <c r="E25" s="3"/>
      <c r="F25" s="3"/>
      <c r="G25" s="19"/>
      <c r="H25" s="3"/>
      <c r="I25" s="3"/>
      <c r="J25" s="17"/>
      <c r="K25" s="2"/>
      <c r="L25" s="3"/>
      <c r="M25" s="3"/>
      <c r="N25" s="3"/>
      <c r="O25" s="4"/>
    </row>
    <row r="26" spans="1:15" s="233" customFormat="1" ht="36">
      <c r="A26" s="125">
        <v>3</v>
      </c>
      <c r="B26" s="234" t="s">
        <v>240</v>
      </c>
      <c r="C26" s="126" t="s">
        <v>246</v>
      </c>
      <c r="D26" s="126">
        <v>2110</v>
      </c>
      <c r="E26" s="3"/>
      <c r="F26" s="3"/>
      <c r="G26" s="19"/>
      <c r="H26" s="3"/>
      <c r="I26" s="3"/>
      <c r="J26" s="17"/>
      <c r="K26" s="2"/>
      <c r="L26" s="3"/>
      <c r="M26" s="3"/>
      <c r="N26" s="3"/>
      <c r="O26" s="4"/>
    </row>
    <row r="27" spans="1:15" s="233" customFormat="1">
      <c r="A27" s="125"/>
      <c r="B27" s="239" t="s">
        <v>241</v>
      </c>
      <c r="C27" s="126" t="s">
        <v>100</v>
      </c>
      <c r="D27" s="126">
        <v>1979</v>
      </c>
      <c r="E27" s="3"/>
      <c r="F27" s="3"/>
      <c r="G27" s="19"/>
      <c r="H27" s="3"/>
      <c r="I27" s="3"/>
      <c r="J27" s="17"/>
      <c r="K27" s="2"/>
      <c r="L27" s="3"/>
      <c r="M27" s="3"/>
      <c r="N27" s="3"/>
      <c r="O27" s="4"/>
    </row>
    <row r="28" spans="1:15" s="233" customFormat="1" ht="24">
      <c r="A28" s="125">
        <v>4</v>
      </c>
      <c r="B28" s="234" t="s">
        <v>242</v>
      </c>
      <c r="C28" s="126" t="s">
        <v>100</v>
      </c>
      <c r="D28" s="126">
        <v>559</v>
      </c>
      <c r="E28" s="3"/>
      <c r="F28" s="3"/>
      <c r="G28" s="3"/>
      <c r="H28" s="3"/>
      <c r="I28" s="3"/>
      <c r="J28" s="17"/>
      <c r="K28" s="2"/>
      <c r="L28" s="3"/>
      <c r="M28" s="3"/>
      <c r="N28" s="3"/>
      <c r="O28" s="4"/>
    </row>
    <row r="29" spans="1:15" s="233" customFormat="1" ht="24">
      <c r="A29" s="125">
        <v>5</v>
      </c>
      <c r="B29" s="234" t="s">
        <v>243</v>
      </c>
      <c r="C29" s="126" t="s">
        <v>100</v>
      </c>
      <c r="D29" s="126">
        <v>1209</v>
      </c>
      <c r="E29" s="3"/>
      <c r="F29" s="3"/>
      <c r="G29" s="3"/>
      <c r="H29" s="3"/>
      <c r="I29" s="3"/>
      <c r="J29" s="17"/>
      <c r="K29" s="2"/>
      <c r="L29" s="3"/>
      <c r="M29" s="3"/>
      <c r="N29" s="3"/>
      <c r="O29" s="4"/>
    </row>
    <row r="30" spans="1:15" s="233" customFormat="1" ht="24">
      <c r="A30" s="125">
        <v>6</v>
      </c>
      <c r="B30" s="234" t="s">
        <v>244</v>
      </c>
      <c r="C30" s="126" t="s">
        <v>59</v>
      </c>
      <c r="D30" s="126">
        <v>2110</v>
      </c>
      <c r="E30" s="3"/>
      <c r="F30" s="3"/>
      <c r="G30" s="19"/>
      <c r="H30" s="3"/>
      <c r="I30" s="3"/>
      <c r="J30" s="235"/>
      <c r="K30" s="240"/>
      <c r="L30" s="70"/>
      <c r="M30" s="70"/>
      <c r="N30" s="70"/>
      <c r="O30" s="238"/>
    </row>
    <row r="31" spans="1:15" s="233" customFormat="1">
      <c r="A31" s="125">
        <v>7</v>
      </c>
      <c r="B31" s="239" t="s">
        <v>245</v>
      </c>
      <c r="C31" s="126" t="s">
        <v>100</v>
      </c>
      <c r="D31" s="126">
        <v>559</v>
      </c>
      <c r="E31" s="3"/>
      <c r="F31" s="3"/>
      <c r="G31" s="3"/>
      <c r="H31" s="3"/>
      <c r="I31" s="3"/>
      <c r="J31" s="17"/>
      <c r="K31" s="2"/>
      <c r="L31" s="3"/>
      <c r="M31" s="3"/>
      <c r="N31" s="3"/>
      <c r="O31" s="4"/>
    </row>
    <row r="32" spans="1:15" s="233" customFormat="1" ht="36">
      <c r="A32" s="128" t="s">
        <v>18</v>
      </c>
      <c r="B32" s="232" t="s">
        <v>230</v>
      </c>
      <c r="C32" s="126"/>
      <c r="D32" s="126"/>
      <c r="E32" s="3"/>
      <c r="F32" s="3"/>
      <c r="G32" s="19"/>
      <c r="H32" s="3"/>
      <c r="I32" s="3"/>
      <c r="J32" s="17"/>
      <c r="K32" s="2"/>
      <c r="L32" s="3"/>
      <c r="M32" s="3"/>
      <c r="N32" s="3"/>
      <c r="O32" s="4"/>
    </row>
    <row r="33" spans="1:15" s="233" customFormat="1" ht="36">
      <c r="A33" s="125">
        <v>1</v>
      </c>
      <c r="B33" s="234" t="s">
        <v>247</v>
      </c>
      <c r="C33" s="126" t="s">
        <v>250</v>
      </c>
      <c r="D33" s="241" t="s">
        <v>249</v>
      </c>
      <c r="E33" s="3"/>
      <c r="F33" s="3"/>
      <c r="G33" s="19"/>
      <c r="H33" s="3"/>
      <c r="I33" s="3"/>
      <c r="J33" s="17"/>
      <c r="K33" s="2"/>
      <c r="L33" s="3"/>
      <c r="M33" s="3"/>
      <c r="N33" s="3"/>
      <c r="O33" s="4"/>
    </row>
    <row r="34" spans="1:15" s="233" customFormat="1" ht="36">
      <c r="A34" s="338">
        <v>2</v>
      </c>
      <c r="B34" s="234" t="s">
        <v>248</v>
      </c>
      <c r="C34" s="126" t="s">
        <v>246</v>
      </c>
      <c r="D34" s="126">
        <v>198</v>
      </c>
      <c r="E34" s="3"/>
      <c r="F34" s="3"/>
      <c r="G34" s="19"/>
      <c r="H34" s="3"/>
      <c r="I34" s="3"/>
      <c r="J34" s="17"/>
      <c r="K34" s="2"/>
      <c r="L34" s="3"/>
      <c r="M34" s="3"/>
      <c r="N34" s="3"/>
      <c r="O34" s="4"/>
    </row>
    <row r="35" spans="1:15" s="231" customFormat="1" ht="13.5">
      <c r="A35" s="338"/>
      <c r="B35" s="234" t="s">
        <v>256</v>
      </c>
      <c r="C35" s="86" t="s">
        <v>54</v>
      </c>
      <c r="D35" s="86">
        <v>40</v>
      </c>
      <c r="E35" s="3"/>
      <c r="F35" s="3"/>
      <c r="G35" s="19"/>
      <c r="H35" s="3"/>
      <c r="I35" s="3"/>
      <c r="J35" s="17"/>
      <c r="K35" s="2"/>
      <c r="L35" s="3"/>
      <c r="M35" s="3"/>
      <c r="N35" s="3"/>
      <c r="O35" s="4"/>
    </row>
    <row r="36" spans="1:15" s="233" customFormat="1" ht="24">
      <c r="A36" s="128" t="s">
        <v>19</v>
      </c>
      <c r="B36" s="232" t="s">
        <v>251</v>
      </c>
      <c r="C36" s="126"/>
      <c r="D36" s="126"/>
      <c r="E36" s="3"/>
      <c r="F36" s="3"/>
      <c r="G36" s="19"/>
      <c r="H36" s="3"/>
      <c r="I36" s="3"/>
      <c r="J36" s="17"/>
      <c r="K36" s="2"/>
      <c r="L36" s="3"/>
      <c r="M36" s="3"/>
      <c r="N36" s="3"/>
      <c r="O36" s="4"/>
    </row>
    <row r="37" spans="1:15" s="233" customFormat="1">
      <c r="A37" s="125">
        <v>1</v>
      </c>
      <c r="B37" s="234" t="s">
        <v>101</v>
      </c>
      <c r="C37" s="126" t="s">
        <v>7</v>
      </c>
      <c r="D37" s="126">
        <v>5</v>
      </c>
      <c r="E37" s="3"/>
      <c r="F37" s="3"/>
      <c r="G37" s="19"/>
      <c r="H37" s="127"/>
      <c r="I37" s="3"/>
      <c r="J37" s="243"/>
      <c r="K37" s="2"/>
      <c r="L37" s="3"/>
      <c r="M37" s="3"/>
      <c r="N37" s="3"/>
      <c r="O37" s="4"/>
    </row>
    <row r="38" spans="1:15" s="233" customFormat="1">
      <c r="A38" s="128" t="s">
        <v>23</v>
      </c>
      <c r="B38" s="232" t="s">
        <v>264</v>
      </c>
      <c r="C38" s="126"/>
      <c r="D38" s="126"/>
      <c r="E38" s="3"/>
      <c r="F38" s="3"/>
      <c r="G38" s="19"/>
      <c r="H38" s="3"/>
      <c r="I38" s="3"/>
      <c r="J38" s="235"/>
      <c r="K38" s="2"/>
      <c r="L38" s="3"/>
      <c r="M38" s="3"/>
      <c r="N38" s="3"/>
      <c r="O38" s="4"/>
    </row>
    <row r="39" spans="1:15" s="233" customFormat="1" ht="24">
      <c r="A39" s="125">
        <v>1</v>
      </c>
      <c r="B39" s="234" t="s">
        <v>252</v>
      </c>
      <c r="C39" s="126" t="s">
        <v>246</v>
      </c>
      <c r="D39" s="126">
        <v>75</v>
      </c>
      <c r="E39" s="3"/>
      <c r="F39" s="3"/>
      <c r="G39" s="19"/>
      <c r="H39" s="3"/>
      <c r="I39" s="3"/>
      <c r="J39" s="235"/>
      <c r="K39" s="240"/>
      <c r="L39" s="70"/>
      <c r="M39" s="70"/>
      <c r="N39" s="70"/>
      <c r="O39" s="238"/>
    </row>
    <row r="40" spans="1:15" s="92" customFormat="1" ht="13.5">
      <c r="A40" s="125">
        <v>2</v>
      </c>
      <c r="B40" s="91" t="s">
        <v>253</v>
      </c>
      <c r="C40" s="86" t="s">
        <v>54</v>
      </c>
      <c r="D40" s="86">
        <v>15</v>
      </c>
      <c r="E40" s="3"/>
      <c r="F40" s="3"/>
      <c r="G40" s="19"/>
      <c r="H40" s="3"/>
      <c r="I40" s="3"/>
      <c r="J40" s="235"/>
      <c r="K40" s="240"/>
      <c r="L40" s="70"/>
      <c r="M40" s="70"/>
      <c r="N40" s="70"/>
      <c r="O40" s="238"/>
    </row>
    <row r="41" spans="1:15" s="233" customFormat="1" ht="24">
      <c r="A41" s="128" t="s">
        <v>231</v>
      </c>
      <c r="B41" s="232" t="s">
        <v>254</v>
      </c>
      <c r="C41" s="126"/>
      <c r="D41" s="126"/>
      <c r="E41" s="3"/>
      <c r="F41" s="3"/>
      <c r="G41" s="19"/>
      <c r="H41" s="3"/>
      <c r="I41" s="3"/>
      <c r="J41" s="235"/>
      <c r="K41" s="240"/>
      <c r="L41" s="70"/>
      <c r="M41" s="70"/>
      <c r="N41" s="70"/>
      <c r="O41" s="238"/>
    </row>
    <row r="42" spans="1:15" s="233" customFormat="1" ht="36">
      <c r="A42" s="338">
        <v>1</v>
      </c>
      <c r="B42" s="234" t="s">
        <v>257</v>
      </c>
      <c r="C42" s="126" t="s">
        <v>59</v>
      </c>
      <c r="D42" s="126">
        <v>100</v>
      </c>
      <c r="E42" s="3"/>
      <c r="F42" s="3"/>
      <c r="G42" s="19"/>
      <c r="H42" s="3"/>
      <c r="I42" s="3"/>
      <c r="J42" s="235"/>
      <c r="K42" s="240"/>
      <c r="L42" s="70"/>
      <c r="M42" s="70"/>
      <c r="N42" s="70"/>
      <c r="O42" s="238"/>
    </row>
    <row r="43" spans="1:15" s="233" customFormat="1">
      <c r="A43" s="338"/>
      <c r="B43" s="234" t="s">
        <v>256</v>
      </c>
      <c r="C43" s="126" t="s">
        <v>100</v>
      </c>
      <c r="D43" s="126">
        <v>20</v>
      </c>
      <c r="E43" s="3"/>
      <c r="F43" s="3"/>
      <c r="G43" s="19"/>
      <c r="H43" s="3"/>
      <c r="I43" s="3"/>
      <c r="J43" s="235"/>
      <c r="K43" s="240"/>
      <c r="L43" s="70"/>
      <c r="M43" s="70"/>
      <c r="N43" s="70"/>
      <c r="O43" s="238"/>
    </row>
    <row r="44" spans="1:15" s="263" customFormat="1" ht="24">
      <c r="A44" s="128" t="s">
        <v>232</v>
      </c>
      <c r="B44" s="232" t="s">
        <v>265</v>
      </c>
      <c r="C44" s="126"/>
      <c r="D44" s="126"/>
      <c r="E44" s="3"/>
      <c r="F44" s="3"/>
      <c r="G44" s="19"/>
      <c r="H44" s="3"/>
      <c r="I44" s="3"/>
      <c r="J44" s="235"/>
      <c r="K44" s="240"/>
      <c r="L44" s="70"/>
      <c r="M44" s="70"/>
      <c r="N44" s="70"/>
      <c r="O44" s="238"/>
    </row>
    <row r="45" spans="1:15" s="263" customFormat="1" ht="14.25">
      <c r="A45" s="242" t="s">
        <v>266</v>
      </c>
      <c r="B45" s="234" t="s">
        <v>267</v>
      </c>
      <c r="C45" s="126" t="s">
        <v>68</v>
      </c>
      <c r="D45" s="126">
        <v>20</v>
      </c>
      <c r="E45" s="3"/>
      <c r="F45" s="3"/>
      <c r="G45" s="19"/>
      <c r="H45" s="3"/>
      <c r="I45" s="3"/>
      <c r="J45" s="235"/>
      <c r="K45" s="240"/>
      <c r="L45" s="70"/>
      <c r="M45" s="70"/>
      <c r="N45" s="70"/>
      <c r="O45" s="238"/>
    </row>
    <row r="46" spans="1:15" s="263" customFormat="1" ht="14.25">
      <c r="A46" s="242" t="s">
        <v>268</v>
      </c>
      <c r="B46" s="234" t="s">
        <v>269</v>
      </c>
      <c r="C46" s="126" t="s">
        <v>100</v>
      </c>
      <c r="D46" s="126">
        <v>3</v>
      </c>
      <c r="E46" s="3"/>
      <c r="F46" s="3"/>
      <c r="G46" s="19"/>
      <c r="H46" s="3"/>
      <c r="I46" s="3"/>
      <c r="J46" s="235"/>
      <c r="K46" s="240"/>
      <c r="L46" s="70"/>
      <c r="M46" s="70"/>
      <c r="N46" s="70"/>
      <c r="O46" s="238"/>
    </row>
    <row r="47" spans="1:15" s="233" customFormat="1">
      <c r="A47" s="128" t="s">
        <v>233</v>
      </c>
      <c r="B47" s="234" t="s">
        <v>255</v>
      </c>
      <c r="C47" s="234" t="s">
        <v>100</v>
      </c>
      <c r="D47" s="230">
        <v>8</v>
      </c>
      <c r="E47" s="3"/>
      <c r="F47" s="3"/>
      <c r="G47" s="19"/>
      <c r="H47" s="3"/>
      <c r="I47" s="3"/>
      <c r="J47" s="235"/>
      <c r="K47" s="2"/>
      <c r="L47" s="3"/>
      <c r="M47" s="3"/>
      <c r="N47" s="3"/>
      <c r="O47" s="4"/>
    </row>
    <row r="48" spans="1:15" s="1" customFormat="1" ht="24.6" customHeight="1" thickBot="1">
      <c r="A48" s="332" t="s">
        <v>95</v>
      </c>
      <c r="B48" s="333"/>
      <c r="C48" s="333"/>
      <c r="D48" s="333"/>
      <c r="E48" s="333"/>
      <c r="F48" s="333"/>
      <c r="G48" s="333"/>
      <c r="H48" s="333"/>
      <c r="I48" s="333"/>
      <c r="J48" s="333"/>
      <c r="K48" s="177"/>
      <c r="L48" s="121"/>
      <c r="M48" s="121"/>
      <c r="N48" s="121"/>
      <c r="O48" s="122"/>
    </row>
  </sheetData>
  <mergeCells count="14">
    <mergeCell ref="A1:O1"/>
    <mergeCell ref="A2:O2"/>
    <mergeCell ref="A3:O3"/>
    <mergeCell ref="A4:O4"/>
    <mergeCell ref="L8:M8"/>
    <mergeCell ref="A48:J48"/>
    <mergeCell ref="K9:O9"/>
    <mergeCell ref="A9:A10"/>
    <mergeCell ref="B9:B10"/>
    <mergeCell ref="C9:C10"/>
    <mergeCell ref="D9:D10"/>
    <mergeCell ref="E9:J9"/>
    <mergeCell ref="A34:A35"/>
    <mergeCell ref="A42:A4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Būvniecības koptāme</vt:lpstr>
      <vt:lpstr>kopsavilkums</vt:lpstr>
      <vt:lpstr>GP</vt:lpstr>
      <vt:lpstr>GAT</vt:lpstr>
      <vt:lpstr>ELKA</vt:lpstr>
      <vt:lpstr>EST</vt:lpstr>
      <vt:lpstr>DOP</vt:lpstr>
      <vt:lpstr>GAT!Print_Area</vt:lpstr>
      <vt:lpstr>kopsavilkums!Print_Area</vt:lpstr>
    </vt:vector>
  </TitlesOfParts>
  <Company>AS Coenxus Baltic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Igors Kurčenkovs</dc:creator>
  <cp:lastModifiedBy>Imants Vulāns</cp:lastModifiedBy>
  <cp:lastPrinted>2020-10-14T08:26:41Z</cp:lastPrinted>
  <dcterms:created xsi:type="dcterms:W3CDTF">2012-07-24T08:06:26Z</dcterms:created>
  <dcterms:modified xsi:type="dcterms:W3CDTF">2021-12-10T09:37:49Z</dcterms:modified>
</cp:coreProperties>
</file>